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ot\Desktop\PMR REPORT\"/>
    </mc:Choice>
  </mc:AlternateContent>
  <xr:revisionPtr revIDLastSave="0" documentId="13_ncr:1_{7037610F-E3E3-4645-A089-D48223B0C89C}" xr6:coauthVersionLast="47" xr6:coauthVersionMax="47" xr10:uidLastSave="{00000000-0000-0000-0000-000000000000}"/>
  <bookViews>
    <workbookView xWindow="-108" yWindow="-108" windowWidth="23256" windowHeight="12456" tabRatio="825" xr2:uid="{00000000-000D-0000-FFFF-FFFF00000000}"/>
  </bookViews>
  <sheets>
    <sheet name="Sheet1" sheetId="50" r:id="rId1"/>
    <sheet name="Sheet2" sheetId="5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2" i="50" l="1"/>
  <c r="AV72" i="50"/>
  <c r="AF72" i="50"/>
  <c r="AK71" i="50"/>
  <c r="AN71" i="50"/>
  <c r="AQ71" i="50"/>
  <c r="AY71" i="50"/>
  <c r="AF21" i="50"/>
  <c r="AX80" i="50"/>
  <c r="AK15" i="50"/>
  <c r="AN14" i="50"/>
  <c r="AF88" i="50"/>
  <c r="AK88" i="50"/>
  <c r="AN88" i="50"/>
  <c r="AQ88" i="50"/>
  <c r="AX88" i="50"/>
  <c r="AY88" i="50"/>
  <c r="AF87" i="50"/>
  <c r="AG87" i="50"/>
  <c r="AK87" i="50"/>
  <c r="AN87" i="50"/>
  <c r="AQ87" i="50"/>
  <c r="AX87" i="50"/>
  <c r="AY87" i="50"/>
  <c r="AG85" i="50"/>
  <c r="AK85" i="50"/>
  <c r="AN85" i="50"/>
  <c r="AQ85" i="50"/>
  <c r="AX85" i="50"/>
  <c r="AY85" i="50"/>
  <c r="AQ41" i="50"/>
  <c r="AQ40" i="50"/>
  <c r="AQ42" i="50"/>
  <c r="AP74" i="50"/>
  <c r="AN76" i="50" s="1"/>
  <c r="AQ22" i="50"/>
  <c r="AQ21" i="50"/>
  <c r="AY72" i="50" l="1"/>
  <c r="AQ72" i="50"/>
  <c r="AN72" i="50"/>
  <c r="AK72" i="50"/>
  <c r="AY70" i="50"/>
  <c r="AQ70" i="50"/>
  <c r="AN70" i="50"/>
  <c r="AK70" i="50"/>
  <c r="AY69" i="50"/>
  <c r="AQ69" i="50"/>
  <c r="AN69" i="50"/>
  <c r="AK69" i="50"/>
  <c r="AY68" i="50"/>
  <c r="AX68" i="50"/>
  <c r="AQ68" i="50"/>
  <c r="AN68" i="50"/>
  <c r="AK68" i="50"/>
  <c r="AG68" i="50"/>
  <c r="AY67" i="50"/>
  <c r="AQ67" i="50"/>
  <c r="AN67" i="50"/>
  <c r="AK67" i="50"/>
  <c r="AY66" i="50"/>
  <c r="AX66" i="50"/>
  <c r="AQ66" i="50"/>
  <c r="AN66" i="50"/>
  <c r="AK66" i="50"/>
  <c r="AG66" i="50"/>
  <c r="AX65" i="50"/>
  <c r="AY65" i="50"/>
  <c r="AQ65" i="50"/>
  <c r="AN65" i="50"/>
  <c r="AK65" i="50"/>
  <c r="AG65" i="50"/>
  <c r="AY64" i="50"/>
  <c r="AQ64" i="50"/>
  <c r="AN64" i="50"/>
  <c r="AK64" i="50"/>
  <c r="AG64" i="50"/>
  <c r="AY63" i="50"/>
  <c r="AQ63" i="50"/>
  <c r="AN63" i="50"/>
  <c r="AK63" i="50"/>
  <c r="AG63" i="50"/>
  <c r="AY62" i="50"/>
  <c r="AQ62" i="50"/>
  <c r="AN62" i="50"/>
  <c r="AK62" i="50"/>
  <c r="AG62" i="50"/>
  <c r="AY93" i="50"/>
  <c r="AX93" i="50"/>
  <c r="AW93" i="50"/>
  <c r="AV93" i="50"/>
  <c r="AU93" i="50"/>
  <c r="AQ93" i="50"/>
  <c r="AN93" i="50"/>
  <c r="AK93" i="50"/>
  <c r="AF93" i="50"/>
  <c r="AD93" i="50"/>
  <c r="AC93" i="50"/>
  <c r="AY92" i="50" l="1"/>
  <c r="AX92" i="50"/>
  <c r="AW92" i="50"/>
  <c r="AV92" i="50"/>
  <c r="AU92" i="50"/>
  <c r="AQ92" i="50"/>
  <c r="AN92" i="50"/>
  <c r="AK92" i="50"/>
  <c r="AF92" i="50"/>
  <c r="AD92" i="50"/>
  <c r="AC92" i="50"/>
  <c r="AY91" i="50"/>
  <c r="AX91" i="50"/>
  <c r="AQ91" i="50"/>
  <c r="AN91" i="50"/>
  <c r="AK91" i="50"/>
  <c r="AY61" i="50"/>
  <c r="AW61" i="50"/>
  <c r="AV61" i="50"/>
  <c r="AU61" i="50"/>
  <c r="AQ61" i="50"/>
  <c r="AN61" i="50"/>
  <c r="AK61" i="50"/>
  <c r="AG61" i="50"/>
  <c r="AY60" i="50"/>
  <c r="AW60" i="50"/>
  <c r="AV60" i="50"/>
  <c r="AU60" i="50"/>
  <c r="AQ60" i="50"/>
  <c r="AN60" i="50"/>
  <c r="AK60" i="50"/>
  <c r="AF60" i="50"/>
  <c r="AD60" i="50"/>
  <c r="AC60" i="50"/>
  <c r="AY90" i="50" l="1"/>
  <c r="AX90" i="50"/>
  <c r="AQ90" i="50"/>
  <c r="AN90" i="50"/>
  <c r="AK90" i="50"/>
  <c r="AF90" i="50"/>
  <c r="AY89" i="50"/>
  <c r="AX89" i="50"/>
  <c r="AU89" i="50"/>
  <c r="AQ89" i="50"/>
  <c r="AN89" i="50"/>
  <c r="AK89" i="50"/>
  <c r="AF89" i="50"/>
  <c r="AY86" i="50"/>
  <c r="AQ86" i="50"/>
  <c r="AN86" i="50"/>
  <c r="AK86" i="50"/>
  <c r="AY84" i="50"/>
  <c r="AX84" i="50"/>
  <c r="AQ84" i="50"/>
  <c r="AN84" i="50"/>
  <c r="AK84" i="50"/>
  <c r="AG84" i="50"/>
  <c r="AY83" i="50"/>
  <c r="AX83" i="50"/>
  <c r="AQ83" i="50"/>
  <c r="AN83" i="50"/>
  <c r="AK83" i="50"/>
  <c r="AG83" i="50"/>
  <c r="AY82" i="50"/>
  <c r="AX82" i="50"/>
  <c r="AU82" i="50"/>
  <c r="AQ82" i="50"/>
  <c r="AN82" i="50"/>
  <c r="AK82" i="50"/>
  <c r="AY81" i="50"/>
  <c r="AX81" i="50"/>
  <c r="AQ81" i="50"/>
  <c r="AN81" i="50"/>
  <c r="AK81" i="50"/>
  <c r="AY80" i="50"/>
  <c r="AQ80" i="50"/>
  <c r="AN80" i="50"/>
  <c r="AK80" i="50"/>
  <c r="AY59" i="50"/>
  <c r="AX59" i="50"/>
  <c r="AW59" i="50"/>
  <c r="AV59" i="50"/>
  <c r="AU59" i="50"/>
  <c r="AQ59" i="50"/>
  <c r="AN59" i="50"/>
  <c r="AK59" i="50"/>
  <c r="AG59" i="50"/>
  <c r="AF59" i="50"/>
  <c r="AD59" i="50"/>
  <c r="AC59" i="50"/>
  <c r="AY58" i="50"/>
  <c r="AX58" i="50"/>
  <c r="AW58" i="50"/>
  <c r="AV58" i="50"/>
  <c r="AU58" i="50"/>
  <c r="AQ58" i="50"/>
  <c r="AN58" i="50"/>
  <c r="AK58" i="50"/>
  <c r="AG58" i="50"/>
  <c r="AF58" i="50"/>
  <c r="AD58" i="50"/>
  <c r="AC58" i="50"/>
  <c r="AY57" i="50"/>
  <c r="AX57" i="50"/>
  <c r="AW57" i="50"/>
  <c r="AV57" i="50"/>
  <c r="AU57" i="50"/>
  <c r="AQ57" i="50"/>
  <c r="AN57" i="50"/>
  <c r="AK57" i="50"/>
  <c r="AG57" i="50"/>
  <c r="AF57" i="50"/>
  <c r="AD57" i="50"/>
  <c r="AC57" i="50"/>
  <c r="AY56" i="50"/>
  <c r="AX56" i="50"/>
  <c r="AW56" i="50"/>
  <c r="AV56" i="50"/>
  <c r="AU56" i="50"/>
  <c r="AQ56" i="50"/>
  <c r="AN56" i="50"/>
  <c r="AK56" i="50"/>
  <c r="AG56" i="50"/>
  <c r="AF56" i="50"/>
  <c r="AD56" i="50"/>
  <c r="AC56" i="50"/>
  <c r="AY55" i="50"/>
  <c r="AX55" i="50"/>
  <c r="AW55" i="50"/>
  <c r="AV55" i="50"/>
  <c r="AU55" i="50"/>
  <c r="AQ55" i="50"/>
  <c r="AN55" i="50"/>
  <c r="AK55" i="50"/>
  <c r="AG55" i="50"/>
  <c r="AF55" i="50"/>
  <c r="AD55" i="50"/>
  <c r="AC55" i="50"/>
  <c r="AY54" i="50"/>
  <c r="AX54" i="50"/>
  <c r="AW54" i="50"/>
  <c r="AV54" i="50"/>
  <c r="AU54" i="50"/>
  <c r="AQ54" i="50"/>
  <c r="AN54" i="50"/>
  <c r="AK54" i="50"/>
  <c r="AG54" i="50"/>
  <c r="AF54" i="50"/>
  <c r="AD54" i="50"/>
  <c r="AC54" i="50"/>
  <c r="AY53" i="50"/>
  <c r="AX53" i="50"/>
  <c r="AW53" i="50"/>
  <c r="AV53" i="50"/>
  <c r="AU53" i="50"/>
  <c r="AQ53" i="50"/>
  <c r="AN53" i="50"/>
  <c r="AK53" i="50"/>
  <c r="AG53" i="50"/>
  <c r="AF53" i="50"/>
  <c r="AD53" i="50"/>
  <c r="AC53" i="50"/>
  <c r="AY52" i="50"/>
  <c r="AX52" i="50"/>
  <c r="AW52" i="50"/>
  <c r="AV52" i="50"/>
  <c r="AU52" i="50"/>
  <c r="AQ52" i="50"/>
  <c r="AN52" i="50"/>
  <c r="AK52" i="50"/>
  <c r="AG52" i="50"/>
  <c r="AF52" i="50"/>
  <c r="AD52" i="50"/>
  <c r="AC52" i="50"/>
  <c r="AY51" i="50"/>
  <c r="AX51" i="50"/>
  <c r="AW51" i="50"/>
  <c r="AV51" i="50"/>
  <c r="AU51" i="50"/>
  <c r="AQ51" i="50"/>
  <c r="AN51" i="50"/>
  <c r="AK51" i="50"/>
  <c r="AG51" i="50"/>
  <c r="AF51" i="50"/>
  <c r="AD51" i="50"/>
  <c r="AC51" i="50"/>
  <c r="AY50" i="50"/>
  <c r="AX50" i="50"/>
  <c r="AW50" i="50"/>
  <c r="AV50" i="50"/>
  <c r="AU50" i="50"/>
  <c r="AQ50" i="50"/>
  <c r="AN50" i="50"/>
  <c r="AK50" i="50"/>
  <c r="AG50" i="50"/>
  <c r="AF50" i="50"/>
  <c r="AD50" i="50"/>
  <c r="AC50" i="50"/>
  <c r="AY49" i="50"/>
  <c r="AX49" i="50"/>
  <c r="AW49" i="50"/>
  <c r="AV49" i="50"/>
  <c r="AU49" i="50"/>
  <c r="AQ49" i="50"/>
  <c r="AN49" i="50"/>
  <c r="AK49" i="50"/>
  <c r="AG49" i="50"/>
  <c r="AF49" i="50"/>
  <c r="AD49" i="50"/>
  <c r="AC49" i="50"/>
  <c r="AY48" i="50"/>
  <c r="AX48" i="50"/>
  <c r="AQ48" i="50"/>
  <c r="AN48" i="50"/>
  <c r="AK48" i="50"/>
  <c r="AG48" i="50"/>
  <c r="AY47" i="50"/>
  <c r="AX47" i="50"/>
  <c r="AQ47" i="50"/>
  <c r="AN47" i="50"/>
  <c r="AK47" i="50"/>
  <c r="AG47" i="50"/>
  <c r="AY46" i="50" l="1"/>
  <c r="AX46" i="50"/>
  <c r="AQ46" i="50"/>
  <c r="AN46" i="50"/>
  <c r="AK46" i="50"/>
  <c r="AG46" i="50"/>
  <c r="AY45" i="50" l="1"/>
  <c r="AX45" i="50"/>
  <c r="AQ45" i="50"/>
  <c r="AN45" i="50"/>
  <c r="AK45" i="50"/>
  <c r="AG45" i="50"/>
  <c r="AY44" i="50"/>
  <c r="AQ44" i="50"/>
  <c r="AN44" i="50"/>
  <c r="AK44" i="50"/>
  <c r="AQ43" i="50"/>
  <c r="AY43" i="50"/>
  <c r="AN43" i="50"/>
  <c r="AK43" i="50"/>
  <c r="AY42" i="50"/>
  <c r="AN42" i="50"/>
  <c r="AK42" i="50"/>
  <c r="AY41" i="50"/>
  <c r="AX41" i="50"/>
  <c r="AN41" i="50"/>
  <c r="AK41" i="50"/>
  <c r="AG41" i="50"/>
  <c r="AY40" i="50" l="1"/>
  <c r="AX40" i="50"/>
  <c r="AN40" i="50"/>
  <c r="AK40" i="50"/>
  <c r="AG40" i="50"/>
  <c r="AY39" i="50"/>
  <c r="AX39" i="50"/>
  <c r="AQ39" i="50"/>
  <c r="AN39" i="50"/>
  <c r="AK39" i="50"/>
  <c r="AG39" i="50"/>
  <c r="AY38" i="50"/>
  <c r="AX38" i="50"/>
  <c r="AQ38" i="50"/>
  <c r="AN38" i="50"/>
  <c r="AK38" i="50"/>
  <c r="AG38" i="50"/>
  <c r="AY37" i="50"/>
  <c r="AX37" i="50"/>
  <c r="AQ37" i="50"/>
  <c r="AN37" i="50"/>
  <c r="AK37" i="50"/>
  <c r="AG37" i="50"/>
  <c r="AF37" i="50"/>
  <c r="AY36" i="50"/>
  <c r="AX36" i="50"/>
  <c r="AQ36" i="50"/>
  <c r="AN36" i="50"/>
  <c r="AK36" i="50"/>
  <c r="AG36" i="50"/>
  <c r="AY35" i="50"/>
  <c r="AX35" i="50"/>
  <c r="AQ35" i="50"/>
  <c r="AN35" i="50"/>
  <c r="AK35" i="50"/>
  <c r="AG35" i="50"/>
  <c r="AY34" i="50"/>
  <c r="AX34" i="50"/>
  <c r="AQ34" i="50"/>
  <c r="AN34" i="50"/>
  <c r="AK34" i="50"/>
  <c r="AG34" i="50"/>
  <c r="AY33" i="50"/>
  <c r="AX33" i="50"/>
  <c r="AQ33" i="50"/>
  <c r="AN33" i="50"/>
  <c r="AK33" i="50"/>
  <c r="AG33" i="50"/>
  <c r="AY32" i="50"/>
  <c r="AX32" i="50"/>
  <c r="AQ32" i="50"/>
  <c r="AN32" i="50"/>
  <c r="AK32" i="50"/>
  <c r="AG32" i="50"/>
  <c r="AY31" i="50"/>
  <c r="AQ31" i="50"/>
  <c r="AN31" i="50"/>
  <c r="AK31" i="50"/>
  <c r="AY30" i="50"/>
  <c r="AQ30" i="50"/>
  <c r="AN30" i="50"/>
  <c r="AK30" i="50"/>
  <c r="AY29" i="50"/>
  <c r="AX29" i="50"/>
  <c r="AQ29" i="50"/>
  <c r="AN29" i="50"/>
  <c r="AK29" i="50"/>
  <c r="AY28" i="50"/>
  <c r="AX28" i="50"/>
  <c r="AQ28" i="50"/>
  <c r="AN28" i="50"/>
  <c r="AK28" i="50"/>
  <c r="AG27" i="50"/>
  <c r="AY27" i="50"/>
  <c r="AX27" i="50"/>
  <c r="AQ27" i="50"/>
  <c r="AN27" i="50"/>
  <c r="AK27" i="50"/>
  <c r="AY26" i="50"/>
  <c r="AX26" i="50"/>
  <c r="AQ26" i="50"/>
  <c r="AN26" i="50"/>
  <c r="AK26" i="50"/>
  <c r="AX25" i="50"/>
  <c r="AY25" i="50"/>
  <c r="AN25" i="50"/>
  <c r="AQ25" i="50"/>
  <c r="AK25" i="50"/>
  <c r="AF7" i="50"/>
  <c r="AY23" i="50"/>
  <c r="AK7" i="50"/>
  <c r="AY22" i="50"/>
  <c r="AX22" i="50"/>
  <c r="AK22" i="50"/>
  <c r="AY7" i="50"/>
  <c r="AG7" i="50"/>
  <c r="AX7" i="50"/>
  <c r="AK21" i="50"/>
  <c r="AN21" i="50"/>
  <c r="AY21" i="50"/>
  <c r="AK20" i="50"/>
  <c r="AN20" i="50"/>
  <c r="AQ20" i="50"/>
  <c r="AU20" i="50"/>
  <c r="AV20" i="50"/>
  <c r="AW20" i="50"/>
  <c r="AX20" i="50"/>
  <c r="AY20" i="50"/>
  <c r="AU7" i="50" l="1"/>
  <c r="AV7" i="50" s="1"/>
  <c r="AW7" i="50"/>
  <c r="AG9" i="50"/>
  <c r="AN9" i="50"/>
  <c r="AQ9" i="50"/>
  <c r="AQ7" i="50"/>
  <c r="AN8" i="50"/>
  <c r="AN7" i="50"/>
  <c r="AP95" i="50" l="1"/>
  <c r="AQ95" i="50" s="1"/>
  <c r="AM95" i="50"/>
  <c r="AN95" i="50" s="1"/>
  <c r="AM74" i="50" l="1"/>
  <c r="AN75" i="50" s="1"/>
  <c r="AN77" i="50" s="1"/>
  <c r="AQ24" i="50"/>
  <c r="AK24" i="50"/>
  <c r="AQ23" i="50"/>
  <c r="AN23" i="50"/>
  <c r="AK23" i="50"/>
  <c r="AN22" i="50"/>
  <c r="AQ19" i="50"/>
  <c r="AN19" i="50"/>
  <c r="AQ18" i="50"/>
  <c r="AN18" i="50"/>
  <c r="AQ17" i="50"/>
  <c r="AN17" i="50"/>
  <c r="AQ16" i="50"/>
  <c r="AN16" i="50"/>
  <c r="AN15" i="50"/>
  <c r="AQ14" i="50"/>
  <c r="AQ13" i="50"/>
  <c r="AN13" i="50"/>
  <c r="AQ12" i="50"/>
  <c r="AN12" i="50"/>
  <c r="AQ11" i="50"/>
  <c r="AN11" i="50"/>
  <c r="AQ10" i="50"/>
  <c r="AN10" i="50"/>
  <c r="AK10" i="50"/>
  <c r="AG10" i="50"/>
  <c r="AQ8" i="50"/>
  <c r="AG8" i="50"/>
  <c r="AQ74" i="50" l="1"/>
  <c r="AN74" i="50"/>
</calcChain>
</file>

<file path=xl/sharedStrings.xml><?xml version="1.0" encoding="utf-8"?>
<sst xmlns="http://schemas.openxmlformats.org/spreadsheetml/2006/main" count="1238" uniqueCount="165">
  <si>
    <t>PMO/             End-User</t>
  </si>
  <si>
    <t>Mode of Procurement</t>
  </si>
  <si>
    <t>Schedule for Each Procurement Activity</t>
  </si>
  <si>
    <t>Source of Funds</t>
  </si>
  <si>
    <t>ABC (PhP)</t>
  </si>
  <si>
    <t>Remarks                                                                        (brief description of Program/Project)</t>
  </si>
  <si>
    <t>Actual Procurement Activity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</si>
  <si>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</si>
  <si>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</si>
  <si>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</si>
  <si>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</si>
  <si>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</si>
  <si>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</si>
  <si>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</si>
  <si>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</si>
  <si>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</si>
  <si>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</si>
  <si>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</si>
  <si>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Contract Award</t>
  </si>
  <si>
    <t>Contract Signing</t>
  </si>
  <si>
    <t>Notice to Proceed</t>
  </si>
  <si>
    <t>Delivery/ Accept</t>
  </si>
  <si>
    <t>Payment Process</t>
  </si>
  <si>
    <t>Total</t>
  </si>
  <si>
    <t>MOOE</t>
  </si>
  <si>
    <t>CO</t>
  </si>
  <si>
    <t>Notice of Award</t>
  </si>
  <si>
    <t>Delivery/ Completion</t>
  </si>
  <si>
    <t xml:space="preserve">Total </t>
  </si>
  <si>
    <t>COMPLETED PROCUREMENT ACTIVITIES</t>
  </si>
  <si>
    <t xml:space="preserve">   Total Alloted Budget of Procurement Activities</t>
  </si>
  <si>
    <t xml:space="preserve">   Total Contract Price of Procurement Actitvites Conducted</t>
  </si>
  <si>
    <t xml:space="preserve">   Total Savings (Total Alloted Budget - Total Contract Price)</t>
  </si>
  <si>
    <t>0N-GOING PROCUREMENT ACTIVITIES</t>
  </si>
  <si>
    <t xml:space="preserve">   Total Alloted Budget of On-going Procurement Activities</t>
  </si>
  <si>
    <t>Prepared by:</t>
  </si>
  <si>
    <t>Recommended for Approval by:</t>
  </si>
  <si>
    <t>APPROVED:</t>
  </si>
  <si>
    <t>BAC Chairperson</t>
  </si>
  <si>
    <t>Head of the Procuring Entity</t>
  </si>
  <si>
    <t>Ads/Post of IB</t>
  </si>
  <si>
    <t>Delivery/
Completion/
Acceptance
(If applicable)</t>
  </si>
  <si>
    <t>Inspection &amp; Acceptance</t>
  </si>
  <si>
    <t>TOTAL</t>
  </si>
  <si>
    <t>Is this an Early Procurement Activity?</t>
  </si>
  <si>
    <t>Code
(PAP)</t>
  </si>
  <si>
    <t>Date of BAC Resolution Recommending Award</t>
  </si>
  <si>
    <t>NO</t>
  </si>
  <si>
    <t>Procurement Monitoring Report as of June 30,2023</t>
  </si>
  <si>
    <t>Procurement     Project</t>
  </si>
  <si>
    <t>Completed</t>
  </si>
  <si>
    <t>on-going</t>
  </si>
  <si>
    <t>completed</t>
  </si>
  <si>
    <t>N/A</t>
  </si>
  <si>
    <t>GOP</t>
  </si>
  <si>
    <t xml:space="preserve">ZAMBOANGA SIBUGAY POLYTECHNIC INSTITUTE </t>
  </si>
  <si>
    <t>OFFICIAL RECEIPT FOR CASHIER OFFICE</t>
  </si>
  <si>
    <t>ROMEE  A  TAMSI</t>
  </si>
  <si>
    <t>PMO/   End-User</t>
  </si>
  <si>
    <t xml:space="preserve">CONSUMABLES FOR ASSESSMENT IN FOOD PROCESSING COC1- PTC/BUUG </t>
  </si>
  <si>
    <t>AMY N. MABATID</t>
  </si>
  <si>
    <t>Negotiation (SVP 53.9 above 50k)</t>
  </si>
  <si>
    <t>MEALS &amp; SNACKS FOR OFFICE COMMITMENT AND REVIEW (OPCR) VALIDATION</t>
  </si>
  <si>
    <t xml:space="preserve">EDEN A. MONGCOPA </t>
  </si>
  <si>
    <t>Other Negotiated Procurement (50k or less)</t>
  </si>
  <si>
    <t>FOR  OFFICE SUPPLIES (3RD QUARTER)- ADMIN</t>
  </si>
  <si>
    <t xml:space="preserve">LYNDRE G. BAYOTAS </t>
  </si>
  <si>
    <t>CONSUMABLES FOR T-SHIRT PRINTING OF ZSPI TRAINEES</t>
  </si>
  <si>
    <t xml:space="preserve">MALARE P. COTEJO </t>
  </si>
  <si>
    <t>4,00.00</t>
  </si>
  <si>
    <t>COMMUNITTY BASED TRAINING FOR TABLE SKIRTING ON FEB, 22,2023</t>
  </si>
  <si>
    <t>MAY P. COMEDIDO</t>
  </si>
  <si>
    <t>NATIONAL ASSESSMENT FOR BARTENDING NCII-ZSPI DIPLOMA</t>
  </si>
  <si>
    <t>8/3/23.</t>
  </si>
  <si>
    <t>8/3.23</t>
  </si>
  <si>
    <t>NATIONAL ASSESSMENT FOR BARTENDING NCII-ZSPI DIPLOMA(20 CANDIDATES)</t>
  </si>
  <si>
    <t>FOR OFFICE SUPPLIES ASSESSMENT (3RD AND 4TH QUARTER) &amp; REPLACEMENT OF CCTV PARTS (DAMAGE) AND MAINTENANCE FOR ASSESSMENT</t>
  </si>
  <si>
    <t>TRAINING CONSUMABLES, TOOLS AND EQUIPMENT FOR PHILIPPINE NATIONAL SKILLS COPMPETITION 2023(COOKERY)</t>
  </si>
  <si>
    <t>GRETCHEN J.NUBOG</t>
  </si>
  <si>
    <t>JENEBELLE T. CONAHAP</t>
  </si>
  <si>
    <t>CONSUMABLES FOR PICHI-PICHI FOR ONE DAY SKILLS TRAINING @ R.T. LIM, ZSP 13,2023</t>
  </si>
  <si>
    <t>CONSUMABLES FOR COMMUNITY BASE TRAINING FOR BODY MASSAGE @ R.T. ZSP APRIL 13, 2023</t>
  </si>
  <si>
    <t>ELMA E. GAJOSTA</t>
  </si>
  <si>
    <t>FOR USE IN OFFICIAL VEHICLE MAINTENANCE NAVARA GAN 2367</t>
  </si>
  <si>
    <t>EDUARDO A. PEPINO</t>
  </si>
  <si>
    <t>COMMUNITY BASED TRAINING FOR BANANA BREAD MAKING @ ALICIA, ZBG.SIBUGAY</t>
  </si>
  <si>
    <t>AILEENE A. DACULA</t>
  </si>
  <si>
    <t>LUNCH FOR PRE-BID CONFERENCE ON THE PROVISION OF SECURITY</t>
  </si>
  <si>
    <t>ANALYN J. ELLORINE</t>
  </si>
  <si>
    <t>OFFICE SUPPLIES, HARDWARE SURPLIES, MEDICAL/RESCUE EQUIPMENT, &amp; TARPAULIN, BANNER &amp; SIGNAGES FOR ZSPI ROTC</t>
  </si>
  <si>
    <t>COMMUNITY BASED TRAINING FOR BANANA CAKE &amp; BUKO PIE MAKING @ IPIL , ZBG.SIBUGAY</t>
  </si>
  <si>
    <t>OFFICE SUPPY HARDWARE SUPPLIES, MEDICAL/RESCUE EQUIPMENT, &amp; TARPAULIN, BANNER &amp; SINAGES FOR ZSPI ROTC</t>
  </si>
  <si>
    <t>TOOLS AND MATERIALS FOR SKILLS TRAINING COMMUNITY BASED IN TAILORING - R.T. LIM</t>
  </si>
  <si>
    <t xml:space="preserve">MEALS AND SNACKS FOR SCHOLARSHIP REVIEW </t>
  </si>
  <si>
    <t>CONSUMBLES FOR ASSESSMENT IN FOOD PROCESSING COC1- PTC/BUUG 25 CANDIDATES</t>
  </si>
  <si>
    <t xml:space="preserve">MEALS AND SNACKS OF NATIONAL COMPETENCY ASSESSMENT </t>
  </si>
  <si>
    <t>COSTUME FOR EDUCATOR'S NIGHT</t>
  </si>
  <si>
    <t>ROMEE A. TAMSI</t>
  </si>
  <si>
    <t>MEALS AND SNACKS FOR ZSPI INTERNAL AUDIT</t>
  </si>
  <si>
    <t>CONSUMABLES AND TOOLS FOR COMPLIANCE AUDIT IN AGRICULTURE CROPS PRODUCTION NC II</t>
  </si>
  <si>
    <t>MAE JANE G. DAGUPAN</t>
  </si>
  <si>
    <t>ASSESSMENT CENTER- XEROX MACHINE MAINTENANCE USE</t>
  </si>
  <si>
    <t>FIRE EXTINGUISHER  REFILL</t>
  </si>
  <si>
    <t>PICHI-PICHI MAKING FOR ARAW NG KABASALAN, (ONE DAY SKILLS DEMONSTRATION)</t>
  </si>
  <si>
    <t>CONSUMABLES FOR COMMUNITY BASED TRAINING IN MARCOTI NG @ R.T. LIM, ZSP</t>
  </si>
  <si>
    <t>CONSUMABLES FOR COMMUNITY BASED TRAINING FOR BANANA CHIPS MAKING @R.T. LIM APRIL 13,23</t>
  </si>
  <si>
    <t>CONSUMBLES FOR COMMUNITY BASED TRAINING FOR CAKE DECORATING @ R.T. LIM</t>
  </si>
  <si>
    <t xml:space="preserve">MEALS AND SNACKS FOR THE CONDUCT OF NATIONAL COMPETENCY ASSSESSMENT </t>
  </si>
  <si>
    <t>MEALS AND SNACKS FOR OFFRICE PERFORMANCE COMMITMENT AND REVIEW (OPCR) VALIDATION</t>
  </si>
  <si>
    <t>LAPTOP FOR ADMIN OFFICE (RESIDENT AUDITOR)</t>
  </si>
  <si>
    <t>REYMALON C. JUMAWAN</t>
  </si>
  <si>
    <t>NATIONAL COMPTENCY ASSESSMENT FOR BPP NC II</t>
  </si>
  <si>
    <t>CONSUMABLES FOR INSTRUCTIONAL DRIVING/TRAINING USE FOR PERIOD OF MARCH 01-15-2023</t>
  </si>
  <si>
    <t>FUEL CONSUPTION (DIESEL &amp; LUBRICANT) USED IN IGP FARMING</t>
  </si>
  <si>
    <t xml:space="preserve">FUEL CONSUPTION OF ZSPI VEHCLES FOR THE PERIOD OF MARCH 01-15- 23 </t>
  </si>
  <si>
    <t>FUEL CONSUPTION OF ZSPI  SERVICE VEHICLES FOR THE PERIOD OF MARCH 15-13-2023</t>
  </si>
  <si>
    <t>FUEL/DEISEL CONSUPTION OF ZSPI VEHICLE USE FOR THE PERIOD OF NOVEMBER 16-30,2023</t>
  </si>
  <si>
    <t>FUEL/DEISEL CONSUPTION OF ZSPI VEHICLE USED</t>
  </si>
  <si>
    <t>GLADYS A. TIONGCO</t>
  </si>
  <si>
    <t>LORETO B. ALAR</t>
  </si>
  <si>
    <t>FUEL CONSUPTION OF ZSPI VEHCLES FOR THE PERIOD OF FEB. 16-28,2023</t>
  </si>
  <si>
    <t xml:space="preserve">CONSUMABLES (DIESEL) FOR DRIVING NC II TRAINING </t>
  </si>
  <si>
    <t>FOR USE IN ASSESSMENT</t>
  </si>
  <si>
    <t>TRAINING MATERIALS , TOOLS, AND EUQIPMENT FOR PHILIPINE NATIONAL SKILLS COMPETETITION 2023</t>
  </si>
  <si>
    <t>CLINIC MEDICINES SUPPLIES AND EQUIPMENNT USE</t>
  </si>
  <si>
    <t>MARIE CRIS SOGUE</t>
  </si>
  <si>
    <t>APPLICATION TOOLS, AND EQUIPMENT FOR CSS NCII - COMPLIANCE AUDIT USE</t>
  </si>
  <si>
    <t>JOSEPH D. VELASCO</t>
  </si>
  <si>
    <t>DEVICE TOOLS AND EQUIPMENT ACCESSORIES FOR CSS TRAINING (BATCH 1)</t>
  </si>
  <si>
    <t>MEALS AND SNACKS FOR COA EXIT CONFERENCE USE</t>
  </si>
  <si>
    <t>MUSICAL INSTRUMENTS FOR ZSPI DRUM AND LYRE CORPS USE</t>
  </si>
  <si>
    <t>EDWIN P. BAYLON</t>
  </si>
  <si>
    <t>SPARE PARTS AND AND ACCESSORIES FOR SCHOOL VEHICLE CANTER - SEM 402 MAINTENANCE USE</t>
  </si>
  <si>
    <t>OSWALDO M. DECHETA</t>
  </si>
  <si>
    <t xml:space="preserve">CONSUMABLES FOR ONE DAY SKILLS TRAINING IN BANANA CHIPS, TOCINO, CHORIZO, PEANUT BUTTER MAKING @CONCEPCION, KABASALAN, ZSP </t>
  </si>
  <si>
    <t xml:space="preserve">SNACKS FOR STEP BENEFECIARIES USE </t>
  </si>
  <si>
    <t>On-going</t>
  </si>
  <si>
    <t>MEALS AND SNACKS FOR ZPPSU GRADUATION CEREMONY 2023 USE</t>
  </si>
  <si>
    <t>MATERIALS FOR WATER SUPPLY MAINTENANCE (ADMIN USE)</t>
  </si>
  <si>
    <t>ROBERT B. LUNA</t>
  </si>
  <si>
    <t>MEALS AND SNACKS FOR TESDA TECHNOLOGY INSTITUTION ADVISORY COUNCIL</t>
  </si>
  <si>
    <t>JONH MICHAEL L. MONTILLANO</t>
  </si>
  <si>
    <t>TOOLS AND EQUIPMENT FOR INSTRUCTIONAL PURPOSES IN BREAD AND PASTRY PRODUCTION NC II AUDIT FINDINGS</t>
  </si>
  <si>
    <t xml:space="preserve">C ONTINUATION AND COMPETION OF HOUSEKEEPING NCII NCIII BUILDING </t>
  </si>
  <si>
    <t>CONTINUATION AND COMPLETION OF HOSTEL BUILDING- DOMESTIC WORK NCII BUILDING</t>
  </si>
  <si>
    <t>NATIONAL COMPETENCY ASSESSMENT CONSUMABLES FOR BPP NC II JDVP 35 PESFA 25</t>
  </si>
  <si>
    <t>COMMUNITY BASED TRAINING FOR BUKO PIE MAKING ON FEB 22,2023 @ KABASALAN ZSP</t>
  </si>
  <si>
    <t>MEALS AND SNACKS FOR BAC OF BIDS FOR SECURITY SERVICES, MUSICAL INSTRUMENTS, ASSESSEMENT MEDICAL SUPPLIES AND LAPTOP ADMIN OFFICE</t>
  </si>
  <si>
    <t xml:space="preserve">TRAINING MATERIALS, TOOLS AND EUIPMENT FOR PHILIPPINES NATIONAL SKILLS COMPETITION 2023 </t>
  </si>
  <si>
    <t>ORLANDO B. TOMAS</t>
  </si>
  <si>
    <t>CONSUMABLES FOR COMMUNITY BASED TRAINING IN CHIKN TOCINO (LEADING TO FOOD PROCESSING NCII@ RT.LIM</t>
  </si>
  <si>
    <t xml:space="preserve">NATIONAL ASSESSMENT FOR BARTENDING NC II ZSPI DIPLOMA (20 CANDIDATES / AICCATI DIPLOMA </t>
  </si>
  <si>
    <t xml:space="preserve">ASSESSMENT MEALS AND SANCKS </t>
  </si>
  <si>
    <t>COMMUNITY BASED TRAINING FOR TOCINO MAKING ON FEB 22,23</t>
  </si>
  <si>
    <t>UZZEL C. GUERERO</t>
  </si>
  <si>
    <t>COMMUNIITY BASED TRAINING FOR BANANA CHIPS MAKNG ON FEB 22,2023 AT KABASALAN ZSP</t>
  </si>
  <si>
    <t>GTRETCHEN J. NUBOG</t>
  </si>
  <si>
    <t>COMMUNIITY BASED TRAINING FOR BANANA CAKE MAKNG ON FEB 22,2023 AT KABASALAN ZSP</t>
  </si>
  <si>
    <t>GLADYS A. TIONGCO, Ed.D.</t>
  </si>
  <si>
    <t>RAY VIRGIL T. LAGUNAY</t>
  </si>
  <si>
    <t xml:space="preserve">ANALYN J. ELLORIN, Ed.D. </t>
  </si>
  <si>
    <t>EDWIN P, BAYLON</t>
  </si>
  <si>
    <t>CUSTUMES FOR ZSPI DRUM AND LYRE CORPS USE</t>
  </si>
  <si>
    <t>12-Aperil-2023</t>
  </si>
  <si>
    <t>BAC Secretariat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</si>
</sst>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[$-409]mmmm\ d\,\ yyyy;@"/>
    <numFmt numFmtId="167" formatCode="[$-409]d\-mmm\-yyyy;@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1"/>
      <name val="Arial"/>
      <family val="2"/>
    </font>
    <font>
      <b/>
      <sz val="8"/>
      <color rgb="FFFF0000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  <font>
      <sz val="7"/>
      <name val="Arial"/>
      <family val="2"/>
    </font>
    <font>
      <sz val="8"/>
      <color theme="1"/>
      <name val="Times New Roman"/>
      <family val="1"/>
    </font>
    <font>
      <sz val="10"/>
      <name val="Verdana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8"/>
      <color rgb="FFFF0000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</cellStyleXfs>
  <cellXfs count="16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1" applyFont="1"/>
    <xf numFmtId="164" fontId="0" fillId="0" borderId="0" xfId="1" applyFont="1"/>
    <xf numFmtId="164" fontId="9" fillId="0" borderId="24" xfId="1" applyFont="1" applyBorder="1" applyAlignment="1">
      <alignment horizontal="center" vertical="center"/>
    </xf>
    <xf numFmtId="164" fontId="3" fillId="0" borderId="0" xfId="1" applyFont="1" applyAlignment="1">
      <alignment horizontal="center"/>
    </xf>
    <xf numFmtId="164" fontId="0" fillId="0" borderId="28" xfId="1" applyFont="1" applyBorder="1"/>
    <xf numFmtId="164" fontId="0" fillId="0" borderId="16" xfId="1" applyFont="1" applyBorder="1"/>
    <xf numFmtId="164" fontId="4" fillId="0" borderId="22" xfId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14" fontId="9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14" fontId="7" fillId="0" borderId="13" xfId="0" applyNumberFormat="1" applyFont="1" applyBorder="1" applyAlignment="1">
      <alignment horizontal="left" vertical="center"/>
    </xf>
    <xf numFmtId="164" fontId="7" fillId="0" borderId="13" xfId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vertical="center"/>
    </xf>
    <xf numFmtId="165" fontId="7" fillId="0" borderId="24" xfId="0" applyNumberFormat="1" applyFont="1" applyBorder="1" applyAlignment="1">
      <alignment vertical="center"/>
    </xf>
    <xf numFmtId="164" fontId="7" fillId="0" borderId="24" xfId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164" fontId="14" fillId="0" borderId="0" xfId="1" applyFont="1" applyAlignment="1">
      <alignment vertical="center"/>
    </xf>
    <xf numFmtId="164" fontId="14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164" fontId="13" fillId="0" borderId="0" xfId="1" applyFont="1"/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164" fontId="5" fillId="0" borderId="13" xfId="1" applyFont="1" applyBorder="1" applyAlignment="1">
      <alignment horizontal="left" vertical="center"/>
    </xf>
    <xf numFmtId="164" fontId="16" fillId="0" borderId="13" xfId="1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" fillId="0" borderId="13" xfId="0" applyFont="1" applyBorder="1"/>
    <xf numFmtId="0" fontId="18" fillId="0" borderId="13" xfId="0" applyFont="1" applyBorder="1"/>
    <xf numFmtId="166" fontId="7" fillId="0" borderId="13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vertical="center"/>
    </xf>
    <xf numFmtId="166" fontId="7" fillId="0" borderId="13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164" fontId="13" fillId="0" borderId="0" xfId="1" applyFont="1" applyAlignment="1">
      <alignment horizontal="left"/>
    </xf>
    <xf numFmtId="0" fontId="1" fillId="0" borderId="0" xfId="0" applyFont="1"/>
    <xf numFmtId="0" fontId="2" fillId="0" borderId="0" xfId="0" applyFont="1"/>
    <xf numFmtId="0" fontId="22" fillId="2" borderId="1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64" fontId="4" fillId="0" borderId="13" xfId="1" applyFont="1" applyBorder="1" applyAlignment="1">
      <alignment horizontal="center" vertical="center" wrapText="1"/>
    </xf>
    <xf numFmtId="0" fontId="24" fillId="0" borderId="0" xfId="0" applyFont="1"/>
    <xf numFmtId="167" fontId="3" fillId="0" borderId="0" xfId="0" applyNumberFormat="1" applyFont="1"/>
    <xf numFmtId="0" fontId="1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167" fontId="7" fillId="3" borderId="13" xfId="0" applyNumberFormat="1" applyFont="1" applyFill="1" applyBorder="1" applyAlignment="1">
      <alignment horizontal="center" vertical="center"/>
    </xf>
    <xf numFmtId="167" fontId="20" fillId="3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64" fontId="7" fillId="3" borderId="13" xfId="1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14" fontId="10" fillId="4" borderId="0" xfId="0" applyNumberFormat="1" applyFont="1" applyFill="1" applyAlignment="1">
      <alignment vertical="center" wrapText="1"/>
    </xf>
    <xf numFmtId="164" fontId="10" fillId="4" borderId="0" xfId="1" applyFont="1" applyFill="1" applyBorder="1" applyAlignment="1">
      <alignment vertical="center" wrapText="1"/>
    </xf>
    <xf numFmtId="167" fontId="10" fillId="4" borderId="31" xfId="0" applyNumberFormat="1" applyFont="1" applyFill="1" applyBorder="1" applyAlignment="1">
      <alignment vertical="center" wrapText="1"/>
    </xf>
    <xf numFmtId="0" fontId="0" fillId="4" borderId="0" xfId="0" applyFill="1"/>
    <xf numFmtId="0" fontId="10" fillId="4" borderId="17" xfId="0" applyFont="1" applyFill="1" applyBorder="1" applyAlignment="1">
      <alignment vertical="center"/>
    </xf>
    <xf numFmtId="0" fontId="10" fillId="4" borderId="18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horizontal="center" vertical="center" wrapText="1"/>
    </xf>
    <xf numFmtId="14" fontId="10" fillId="4" borderId="18" xfId="0" applyNumberFormat="1" applyFont="1" applyFill="1" applyBorder="1" applyAlignment="1">
      <alignment vertical="center" wrapText="1"/>
    </xf>
    <xf numFmtId="164" fontId="10" fillId="4" borderId="18" xfId="1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14" fontId="7" fillId="3" borderId="13" xfId="0" applyNumberFormat="1" applyFont="1" applyFill="1" applyBorder="1" applyAlignment="1">
      <alignment horizontal="center" vertical="center"/>
    </xf>
    <xf numFmtId="164" fontId="7" fillId="3" borderId="13" xfId="1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center" vertical="center" wrapText="1"/>
    </xf>
    <xf numFmtId="164" fontId="7" fillId="3" borderId="13" xfId="1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14" fontId="17" fillId="3" borderId="1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7" fillId="3" borderId="13" xfId="5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5" fillId="0" borderId="21" xfId="1" applyFont="1" applyBorder="1" applyAlignment="1">
      <alignment horizontal="center" vertical="center"/>
    </xf>
    <xf numFmtId="164" fontId="26" fillId="0" borderId="22" xfId="1" applyFont="1" applyBorder="1" applyAlignment="1">
      <alignment horizontal="center" vertical="center"/>
    </xf>
    <xf numFmtId="164" fontId="16" fillId="0" borderId="22" xfId="1" applyFont="1" applyBorder="1" applyAlignment="1">
      <alignment vertical="center"/>
    </xf>
    <xf numFmtId="164" fontId="5" fillId="0" borderId="22" xfId="1" applyFont="1" applyBorder="1" applyAlignment="1">
      <alignment vertical="center"/>
    </xf>
    <xf numFmtId="164" fontId="7" fillId="0" borderId="27" xfId="1" applyFont="1" applyBorder="1"/>
    <xf numFmtId="164" fontId="7" fillId="0" borderId="28" xfId="1" applyFont="1" applyBorder="1"/>
    <xf numFmtId="164" fontId="7" fillId="0" borderId="14" xfId="1" applyFont="1" applyBorder="1"/>
    <xf numFmtId="164" fontId="7" fillId="0" borderId="15" xfId="1" applyFont="1" applyBorder="1"/>
    <xf numFmtId="164" fontId="7" fillId="0" borderId="26" xfId="1" applyFont="1" applyBorder="1"/>
    <xf numFmtId="164" fontId="16" fillId="0" borderId="33" xfId="1" applyFont="1" applyBorder="1"/>
    <xf numFmtId="164" fontId="13" fillId="0" borderId="0" xfId="1" applyFont="1" applyAlignment="1">
      <alignment horizontal="left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5" xr:uid="{00000000-0005-0000-0000-000002000000}"/>
    <cellStyle name="Normal 23" xfId="4" xr:uid="{00000000-0005-0000-0000-000003000000}"/>
    <cellStyle name="Normal 27" xfId="3" xr:uid="{00000000-0005-0000-0000-000004000000}"/>
    <cellStyle name="Normal 4" xfId="2" xr:uid="{00000000-0005-0000-0000-000005000000}"/>
  </cellStyles>
  <dxfs count="4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4"/>
  <sheetViews>
    <sheetView tabSelected="1" zoomScale="68" zoomScaleNormal="68" workbookViewId="0">
      <pane xSplit="25" ySplit="7" topLeftCell="AE8" activePane="bottomRight" state="frozen"/>
      <selection pane="topRight" activeCell="Z1" sqref="Z1"/>
      <selection pane="bottomLeft" activeCell="A8" sqref="A8"/>
      <selection pane="bottomRight" activeCell="AL9" sqref="AL9"/>
    </sheetView>
  </sheetViews>
  <sheetFormatPr defaultRowHeight="13.2" x14ac:dyDescent="0.25"/>
  <cols>
    <col min="1" max="1" width="6.21875" customWidth="1"/>
    <col min="2" max="2" width="19.44140625" style="12" customWidth="1"/>
    <col min="3" max="3" width="10.88671875" hidden="1" customWidth="1"/>
    <col min="4" max="4" width="14.109375" hidden="1" customWidth="1"/>
    <col min="5" max="16" width="10.5546875" hidden="1" customWidth="1"/>
    <col min="17" max="17" width="10.6640625" hidden="1" customWidth="1"/>
    <col min="18" max="20" width="10.5546875" hidden="1" customWidth="1"/>
    <col min="21" max="21" width="39.33203125" hidden="1" customWidth="1"/>
    <col min="22" max="22" width="17.109375" style="21" customWidth="1"/>
    <col min="23" max="23" width="8" style="21" customWidth="1"/>
    <col min="24" max="24" width="9.88671875" style="21" customWidth="1"/>
    <col min="25" max="25" width="8.21875" customWidth="1"/>
    <col min="26" max="26" width="8.88671875" customWidth="1"/>
    <col min="27" max="27" width="7.77734375" customWidth="1"/>
    <col min="28" max="28" width="10" customWidth="1"/>
    <col min="29" max="29" width="10.5546875" style="23" customWidth="1"/>
    <col min="30" max="30" width="11.88671875" customWidth="1"/>
    <col min="31" max="31" width="9.77734375" customWidth="1"/>
    <col min="32" max="32" width="10.6640625" customWidth="1"/>
    <col min="33" max="33" width="9.77734375" customWidth="1"/>
    <col min="34" max="34" width="10.77734375" customWidth="1"/>
    <col min="35" max="35" width="10" customWidth="1"/>
    <col min="36" max="36" width="11.44140625" customWidth="1"/>
    <col min="37" max="37" width="10.88671875" customWidth="1"/>
    <col min="38" max="38" width="7.44140625" style="25" customWidth="1"/>
    <col min="39" max="39" width="13.6640625" style="14" customWidth="1"/>
    <col min="40" max="40" width="14" style="14" customWidth="1"/>
    <col min="41" max="41" width="5.88671875" style="14" customWidth="1"/>
    <col min="42" max="42" width="12.5546875" style="14" customWidth="1"/>
    <col min="43" max="43" width="13.21875" style="14" customWidth="1"/>
    <col min="44" max="44" width="5.88671875" style="14" customWidth="1"/>
    <col min="45" max="45" width="8" customWidth="1"/>
    <col min="46" max="46" width="7.21875" customWidth="1"/>
    <col min="47" max="48" width="10.21875" customWidth="1"/>
    <col min="49" max="49" width="10.109375" customWidth="1"/>
    <col min="50" max="50" width="9.6640625" customWidth="1"/>
    <col min="51" max="51" width="11.21875" customWidth="1"/>
    <col min="52" max="52" width="10.77734375" customWidth="1"/>
  </cols>
  <sheetData>
    <row r="1" spans="1:52" ht="22.8" x14ac:dyDescent="0.4">
      <c r="A1" s="154" t="s">
        <v>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</row>
    <row r="2" spans="1:52" ht="17.399999999999999" x14ac:dyDescent="0.3">
      <c r="A2" s="75" t="s">
        <v>55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2"/>
      <c r="Z2" s="2"/>
      <c r="AA2" s="2"/>
      <c r="AB2" s="2"/>
      <c r="AC2" s="22"/>
      <c r="AD2" s="2"/>
      <c r="AE2" s="2"/>
      <c r="AF2" s="2"/>
      <c r="AG2" s="2"/>
      <c r="AH2" s="2"/>
      <c r="AI2" s="2"/>
      <c r="AJ2" s="2"/>
      <c r="AK2" s="2"/>
      <c r="AL2" s="1"/>
      <c r="AM2" s="13"/>
      <c r="AN2" s="13"/>
      <c r="AO2" s="13"/>
      <c r="AP2" s="16"/>
      <c r="AQ2" s="16"/>
      <c r="AR2" s="16"/>
      <c r="AS2" s="1"/>
      <c r="AT2" s="2"/>
      <c r="AU2" s="2"/>
      <c r="AV2" s="2"/>
      <c r="AW2" s="76"/>
      <c r="AX2" s="2"/>
      <c r="AY2" s="2"/>
      <c r="AZ2" s="2"/>
    </row>
    <row r="3" spans="1:52" ht="13.8" thickBot="1" x14ac:dyDescent="0.3">
      <c r="A3" s="64"/>
      <c r="B3" s="11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20"/>
      <c r="W3" s="20"/>
      <c r="X3" s="20"/>
      <c r="Y3" s="2"/>
      <c r="Z3" s="2"/>
      <c r="AA3" s="2"/>
      <c r="AB3" s="2"/>
      <c r="AC3" s="22"/>
      <c r="AD3" s="2"/>
      <c r="AE3" s="2"/>
      <c r="AF3" s="2"/>
      <c r="AG3" s="2"/>
      <c r="AH3" s="2"/>
      <c r="AI3" s="2"/>
      <c r="AJ3" s="2"/>
      <c r="AK3" s="2"/>
      <c r="AL3" s="1"/>
      <c r="AM3" s="13"/>
      <c r="AN3" s="13"/>
      <c r="AO3" s="13"/>
      <c r="AP3" s="16"/>
      <c r="AQ3" s="16"/>
      <c r="AR3" s="16"/>
      <c r="AS3" s="1"/>
      <c r="AT3" s="2"/>
      <c r="AU3" s="2"/>
      <c r="AV3" s="2"/>
      <c r="AW3" s="2"/>
      <c r="AX3" s="2"/>
      <c r="AY3" s="2"/>
      <c r="AZ3" s="2"/>
    </row>
    <row r="4" spans="1:52" x14ac:dyDescent="0.25">
      <c r="A4" s="162" t="s">
        <v>45</v>
      </c>
      <c r="B4" s="148" t="s">
        <v>49</v>
      </c>
      <c r="C4" s="148" t="s">
        <v>0</v>
      </c>
      <c r="D4" s="148" t="s">
        <v>1</v>
      </c>
      <c r="E4" s="148" t="s">
        <v>2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53"/>
      <c r="Q4" s="146" t="s">
        <v>3</v>
      </c>
      <c r="R4" s="148" t="s">
        <v>4</v>
      </c>
      <c r="S4" s="149"/>
      <c r="T4" s="149"/>
      <c r="U4" s="150" t="s">
        <v>5</v>
      </c>
      <c r="V4" s="146" t="s">
        <v>58</v>
      </c>
      <c r="W4" s="146" t="s">
        <v>44</v>
      </c>
      <c r="X4" s="146" t="s">
        <v>1</v>
      </c>
      <c r="Y4" s="148" t="s">
        <v>6</v>
      </c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53"/>
      <c r="AL4" s="146" t="s">
        <v>3</v>
      </c>
      <c r="AM4" s="134" t="s">
        <v>4</v>
      </c>
      <c r="AN4" s="135"/>
      <c r="AO4" s="136"/>
      <c r="AP4" s="134" t="s">
        <v>7</v>
      </c>
      <c r="AQ4" s="135"/>
      <c r="AR4" s="136"/>
      <c r="AS4" s="146" t="s">
        <v>8</v>
      </c>
      <c r="AT4" s="149" t="s">
        <v>9</v>
      </c>
      <c r="AU4" s="149"/>
      <c r="AV4" s="149"/>
      <c r="AW4" s="149"/>
      <c r="AX4" s="149"/>
      <c r="AY4" s="149"/>
      <c r="AZ4" s="150" t="s">
        <v>10</v>
      </c>
    </row>
    <row r="5" spans="1:52" ht="74.400000000000006" customHeight="1" thickBot="1" x14ac:dyDescent="0.3">
      <c r="A5" s="163"/>
      <c r="B5" s="152"/>
      <c r="C5" s="152"/>
      <c r="D5" s="152"/>
      <c r="E5" s="67" t="s">
        <v>11</v>
      </c>
      <c r="F5" s="68" t="s">
        <v>12</v>
      </c>
      <c r="G5" s="69" t="s">
        <v>13</v>
      </c>
      <c r="H5" s="69" t="s">
        <v>14</v>
      </c>
      <c r="I5" s="69" t="s">
        <v>15</v>
      </c>
      <c r="J5" s="69" t="s">
        <v>16</v>
      </c>
      <c r="K5" s="69" t="s">
        <v>17</v>
      </c>
      <c r="L5" s="69" t="s">
        <v>18</v>
      </c>
      <c r="M5" s="69" t="s">
        <v>19</v>
      </c>
      <c r="N5" s="69" t="s">
        <v>20</v>
      </c>
      <c r="O5" s="69" t="s">
        <v>21</v>
      </c>
      <c r="P5" s="69" t="s">
        <v>22</v>
      </c>
      <c r="Q5" s="147"/>
      <c r="R5" s="70" t="s">
        <v>23</v>
      </c>
      <c r="S5" s="71" t="s">
        <v>24</v>
      </c>
      <c r="T5" s="71" t="s">
        <v>25</v>
      </c>
      <c r="U5" s="151"/>
      <c r="V5" s="147"/>
      <c r="W5" s="147"/>
      <c r="X5" s="147"/>
      <c r="Y5" s="72" t="s">
        <v>11</v>
      </c>
      <c r="Z5" s="72" t="s">
        <v>40</v>
      </c>
      <c r="AA5" s="72" t="s">
        <v>13</v>
      </c>
      <c r="AB5" s="72" t="s">
        <v>14</v>
      </c>
      <c r="AC5" s="73" t="s">
        <v>15</v>
      </c>
      <c r="AD5" s="72" t="s">
        <v>16</v>
      </c>
      <c r="AE5" s="72" t="s">
        <v>17</v>
      </c>
      <c r="AF5" s="72" t="s">
        <v>46</v>
      </c>
      <c r="AG5" s="72" t="s">
        <v>26</v>
      </c>
      <c r="AH5" s="72" t="s">
        <v>19</v>
      </c>
      <c r="AI5" s="72" t="s">
        <v>20</v>
      </c>
      <c r="AJ5" s="72" t="s">
        <v>27</v>
      </c>
      <c r="AK5" s="72" t="s">
        <v>42</v>
      </c>
      <c r="AL5" s="147"/>
      <c r="AM5" s="74" t="s">
        <v>28</v>
      </c>
      <c r="AN5" s="74" t="s">
        <v>24</v>
      </c>
      <c r="AO5" s="74" t="s">
        <v>25</v>
      </c>
      <c r="AP5" s="74" t="s">
        <v>23</v>
      </c>
      <c r="AQ5" s="74" t="s">
        <v>24</v>
      </c>
      <c r="AR5" s="74" t="s">
        <v>25</v>
      </c>
      <c r="AS5" s="147"/>
      <c r="AT5" s="69" t="s">
        <v>13</v>
      </c>
      <c r="AU5" s="69" t="s">
        <v>14</v>
      </c>
      <c r="AV5" s="69" t="s">
        <v>15</v>
      </c>
      <c r="AW5" s="69" t="s">
        <v>16</v>
      </c>
      <c r="AX5" s="69" t="s">
        <v>17</v>
      </c>
      <c r="AY5" s="69" t="s">
        <v>41</v>
      </c>
      <c r="AZ5" s="151"/>
    </row>
    <row r="6" spans="1:52" s="97" customFormat="1" ht="14.4" thickTop="1" thickBot="1" x14ac:dyDescent="0.3">
      <c r="A6" s="88" t="s">
        <v>29</v>
      </c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1"/>
      <c r="W6" s="91"/>
      <c r="X6" s="92"/>
      <c r="Y6" s="93"/>
      <c r="Z6" s="93"/>
      <c r="AA6" s="93"/>
      <c r="AB6" s="93"/>
      <c r="AC6" s="94"/>
      <c r="AD6" s="93"/>
      <c r="AE6" s="93"/>
      <c r="AF6" s="93"/>
      <c r="AG6" s="93"/>
      <c r="AH6" s="93"/>
      <c r="AI6" s="93"/>
      <c r="AJ6" s="93"/>
      <c r="AK6" s="93"/>
      <c r="AL6" s="91"/>
      <c r="AM6" s="95"/>
      <c r="AN6" s="95"/>
      <c r="AO6" s="95"/>
      <c r="AP6" s="95"/>
      <c r="AQ6" s="95"/>
      <c r="AR6" s="95"/>
      <c r="AS6" s="89"/>
      <c r="AT6" s="89"/>
      <c r="AU6" s="89"/>
      <c r="AV6" s="89"/>
      <c r="AW6" s="89"/>
      <c r="AX6" s="89"/>
      <c r="AY6" s="96"/>
      <c r="AZ6" s="89"/>
    </row>
    <row r="7" spans="1:52" s="85" customFormat="1" ht="41.4" customHeight="1" x14ac:dyDescent="0.25">
      <c r="A7" s="77"/>
      <c r="B7" s="111" t="s">
        <v>56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9" t="s">
        <v>57</v>
      </c>
      <c r="W7" s="79" t="s">
        <v>47</v>
      </c>
      <c r="X7" s="79" t="s">
        <v>61</v>
      </c>
      <c r="Y7" s="78" t="s">
        <v>53</v>
      </c>
      <c r="Z7" s="78" t="s">
        <v>53</v>
      </c>
      <c r="AA7" s="78" t="s">
        <v>53</v>
      </c>
      <c r="AB7" s="80" t="s">
        <v>53</v>
      </c>
      <c r="AC7" s="80" t="s">
        <v>53</v>
      </c>
      <c r="AD7" s="80" t="s">
        <v>53</v>
      </c>
      <c r="AE7" s="80" t="s">
        <v>53</v>
      </c>
      <c r="AF7" s="80" t="str">
        <f>AB7:AB72</f>
        <v>N/A</v>
      </c>
      <c r="AG7" s="80" t="str">
        <f>AE7:AE72</f>
        <v>N/A</v>
      </c>
      <c r="AH7" s="80">
        <v>44935</v>
      </c>
      <c r="AI7" s="80" t="s">
        <v>53</v>
      </c>
      <c r="AJ7" s="80">
        <v>45079</v>
      </c>
      <c r="AK7" s="81">
        <f>AJ7:AJ72</f>
        <v>45079</v>
      </c>
      <c r="AL7" s="82" t="s">
        <v>54</v>
      </c>
      <c r="AM7" s="83">
        <v>50000</v>
      </c>
      <c r="AN7" s="83">
        <f>AM7</f>
        <v>50000</v>
      </c>
      <c r="AO7" s="78" t="s">
        <v>53</v>
      </c>
      <c r="AP7" s="83">
        <v>50000</v>
      </c>
      <c r="AQ7" s="83">
        <f>AP7</f>
        <v>50000</v>
      </c>
      <c r="AR7" s="78" t="s">
        <v>53</v>
      </c>
      <c r="AS7" s="84" t="s">
        <v>53</v>
      </c>
      <c r="AT7" s="84" t="s">
        <v>53</v>
      </c>
      <c r="AU7" s="80" t="str">
        <f>AB7:AB72</f>
        <v>N/A</v>
      </c>
      <c r="AV7" s="80" t="str">
        <f>AU7:AU72</f>
        <v>N/A</v>
      </c>
      <c r="AW7" s="80" t="str">
        <f>AB7:AB72</f>
        <v>N/A</v>
      </c>
      <c r="AX7" s="80" t="str">
        <f>AE7:AE72</f>
        <v>N/A</v>
      </c>
      <c r="AY7" s="80">
        <f>AJ7:AJ72</f>
        <v>45079</v>
      </c>
      <c r="AZ7" s="84" t="s">
        <v>52</v>
      </c>
    </row>
    <row r="8" spans="1:52" s="85" customFormat="1" ht="58.8" customHeight="1" x14ac:dyDescent="0.25">
      <c r="A8" s="77"/>
      <c r="B8" s="111" t="s">
        <v>59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 t="s">
        <v>60</v>
      </c>
      <c r="W8" s="79" t="s">
        <v>47</v>
      </c>
      <c r="X8" s="79" t="s">
        <v>61</v>
      </c>
      <c r="Y8" s="78" t="s">
        <v>53</v>
      </c>
      <c r="Z8" s="78" t="s">
        <v>53</v>
      </c>
      <c r="AA8" s="78" t="s">
        <v>53</v>
      </c>
      <c r="AB8" s="80" t="s">
        <v>53</v>
      </c>
      <c r="AC8" s="80" t="s">
        <v>53</v>
      </c>
      <c r="AD8" s="80" t="s">
        <v>53</v>
      </c>
      <c r="AE8" s="80" t="s">
        <v>53</v>
      </c>
      <c r="AF8" s="80" t="s">
        <v>53</v>
      </c>
      <c r="AG8" s="80" t="str">
        <f t="shared" ref="AG8:AG10" si="0">AF8</f>
        <v>N/A</v>
      </c>
      <c r="AH8" s="80">
        <v>44951</v>
      </c>
      <c r="AI8" s="80" t="s">
        <v>53</v>
      </c>
      <c r="AJ8" s="80">
        <v>44987</v>
      </c>
      <c r="AK8" s="80">
        <v>44987</v>
      </c>
      <c r="AL8" s="82" t="s">
        <v>54</v>
      </c>
      <c r="AM8" s="83">
        <v>5724.5</v>
      </c>
      <c r="AN8" s="83">
        <f>AM8</f>
        <v>5724.5</v>
      </c>
      <c r="AO8" s="78" t="s">
        <v>53</v>
      </c>
      <c r="AP8" s="83">
        <v>609</v>
      </c>
      <c r="AQ8" s="83">
        <f t="shared" ref="AQ8:AQ24" si="1">AP8</f>
        <v>609</v>
      </c>
      <c r="AR8" s="78" t="s">
        <v>53</v>
      </c>
      <c r="AS8" s="84" t="s">
        <v>53</v>
      </c>
      <c r="AT8" s="84" t="s">
        <v>53</v>
      </c>
      <c r="AU8" s="80" t="s">
        <v>53</v>
      </c>
      <c r="AV8" s="80" t="s">
        <v>53</v>
      </c>
      <c r="AW8" s="80" t="s">
        <v>53</v>
      </c>
      <c r="AX8" s="80" t="s">
        <v>53</v>
      </c>
      <c r="AY8" s="80">
        <v>44987</v>
      </c>
      <c r="AZ8" s="84" t="s">
        <v>52</v>
      </c>
    </row>
    <row r="9" spans="1:52" s="85" customFormat="1" ht="51" customHeight="1" x14ac:dyDescent="0.25">
      <c r="A9" s="77"/>
      <c r="B9" s="111" t="s">
        <v>59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9" t="s">
        <v>60</v>
      </c>
      <c r="W9" s="79" t="s">
        <v>47</v>
      </c>
      <c r="X9" s="79" t="s">
        <v>61</v>
      </c>
      <c r="Y9" s="78" t="s">
        <v>53</v>
      </c>
      <c r="Z9" s="78" t="s">
        <v>53</v>
      </c>
      <c r="AA9" s="78" t="s">
        <v>53</v>
      </c>
      <c r="AB9" s="80" t="s">
        <v>53</v>
      </c>
      <c r="AC9" s="80" t="s">
        <v>53</v>
      </c>
      <c r="AD9" s="80" t="s">
        <v>53</v>
      </c>
      <c r="AE9" s="80" t="s">
        <v>53</v>
      </c>
      <c r="AF9" s="80" t="s">
        <v>53</v>
      </c>
      <c r="AG9" s="80" t="str">
        <f t="shared" ref="AG9" si="2">AF9</f>
        <v>N/A</v>
      </c>
      <c r="AH9" s="80">
        <v>44951</v>
      </c>
      <c r="AI9" s="80" t="s">
        <v>53</v>
      </c>
      <c r="AJ9" s="80">
        <v>44987</v>
      </c>
      <c r="AK9" s="80">
        <v>44987</v>
      </c>
      <c r="AL9" s="82" t="s">
        <v>54</v>
      </c>
      <c r="AM9" s="83">
        <v>5724.5</v>
      </c>
      <c r="AN9" s="83">
        <f>AM9</f>
        <v>5724.5</v>
      </c>
      <c r="AO9" s="78" t="s">
        <v>53</v>
      </c>
      <c r="AP9" s="83">
        <v>512.65</v>
      </c>
      <c r="AQ9" s="83">
        <f t="shared" ref="AQ9" si="3">AP9</f>
        <v>512.65</v>
      </c>
      <c r="AR9" s="78" t="s">
        <v>53</v>
      </c>
      <c r="AS9" s="84" t="s">
        <v>53</v>
      </c>
      <c r="AT9" s="84" t="s">
        <v>53</v>
      </c>
      <c r="AU9" s="80" t="s">
        <v>53</v>
      </c>
      <c r="AV9" s="80" t="s">
        <v>53</v>
      </c>
      <c r="AW9" s="80" t="s">
        <v>53</v>
      </c>
      <c r="AX9" s="80" t="s">
        <v>53</v>
      </c>
      <c r="AY9" s="80">
        <v>44987</v>
      </c>
      <c r="AZ9" s="84" t="s">
        <v>52</v>
      </c>
    </row>
    <row r="10" spans="1:52" s="85" customFormat="1" ht="58.2" customHeight="1" x14ac:dyDescent="0.25">
      <c r="A10" s="77"/>
      <c r="B10" s="111" t="s">
        <v>62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9" t="s">
        <v>63</v>
      </c>
      <c r="W10" s="79" t="s">
        <v>47</v>
      </c>
      <c r="X10" s="79" t="s">
        <v>64</v>
      </c>
      <c r="Y10" s="78" t="s">
        <v>53</v>
      </c>
      <c r="Z10" s="78" t="s">
        <v>53</v>
      </c>
      <c r="AA10" s="78" t="s">
        <v>53</v>
      </c>
      <c r="AB10" s="80" t="s">
        <v>53</v>
      </c>
      <c r="AC10" s="80" t="s">
        <v>53</v>
      </c>
      <c r="AD10" s="80" t="s">
        <v>53</v>
      </c>
      <c r="AE10" s="80" t="s">
        <v>53</v>
      </c>
      <c r="AF10" s="80" t="s">
        <v>53</v>
      </c>
      <c r="AG10" s="80" t="str">
        <f t="shared" si="0"/>
        <v>N/A</v>
      </c>
      <c r="AH10" s="80">
        <v>44931</v>
      </c>
      <c r="AI10" s="80" t="s">
        <v>53</v>
      </c>
      <c r="AJ10" s="80">
        <v>44935</v>
      </c>
      <c r="AK10" s="81">
        <f t="shared" ref="AK10:AK24" si="4">AJ10</f>
        <v>44935</v>
      </c>
      <c r="AL10" s="82" t="s">
        <v>54</v>
      </c>
      <c r="AM10" s="83">
        <v>41000</v>
      </c>
      <c r="AN10" s="83">
        <f t="shared" ref="AN10:AN23" si="5">AM10</f>
        <v>41000</v>
      </c>
      <c r="AO10" s="78" t="s">
        <v>53</v>
      </c>
      <c r="AP10" s="83">
        <v>41000</v>
      </c>
      <c r="AQ10" s="83">
        <f t="shared" si="1"/>
        <v>41000</v>
      </c>
      <c r="AR10" s="78" t="s">
        <v>53</v>
      </c>
      <c r="AS10" s="84" t="s">
        <v>53</v>
      </c>
      <c r="AT10" s="84" t="s">
        <v>53</v>
      </c>
      <c r="AU10" s="80" t="s">
        <v>53</v>
      </c>
      <c r="AV10" s="80" t="s">
        <v>53</v>
      </c>
      <c r="AW10" s="80" t="s">
        <v>53</v>
      </c>
      <c r="AX10" s="80" t="s">
        <v>53</v>
      </c>
      <c r="AY10" s="80">
        <v>44935</v>
      </c>
      <c r="AZ10" s="84" t="s">
        <v>52</v>
      </c>
    </row>
    <row r="11" spans="1:52" s="85" customFormat="1" ht="46.8" customHeight="1" x14ac:dyDescent="0.25">
      <c r="A11" s="77"/>
      <c r="B11" s="111" t="s">
        <v>65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9" t="s">
        <v>66</v>
      </c>
      <c r="W11" s="79" t="s">
        <v>47</v>
      </c>
      <c r="X11" s="79" t="s">
        <v>61</v>
      </c>
      <c r="Y11" s="78" t="s">
        <v>53</v>
      </c>
      <c r="Z11" s="104" t="s">
        <v>53</v>
      </c>
      <c r="AA11" s="78" t="s">
        <v>53</v>
      </c>
      <c r="AB11" s="80">
        <v>44971</v>
      </c>
      <c r="AC11" s="80">
        <v>44971</v>
      </c>
      <c r="AD11" s="80">
        <v>44971</v>
      </c>
      <c r="AE11" s="80">
        <v>44972</v>
      </c>
      <c r="AF11" s="80">
        <v>44971</v>
      </c>
      <c r="AG11" s="80">
        <v>44972</v>
      </c>
      <c r="AH11" s="80">
        <v>44971</v>
      </c>
      <c r="AI11" s="80">
        <v>44977</v>
      </c>
      <c r="AJ11" s="80">
        <v>44991</v>
      </c>
      <c r="AK11" s="80">
        <v>44991</v>
      </c>
      <c r="AL11" s="82" t="s">
        <v>54</v>
      </c>
      <c r="AM11" s="83">
        <v>634050</v>
      </c>
      <c r="AN11" s="83">
        <f t="shared" si="5"/>
        <v>634050</v>
      </c>
      <c r="AO11" s="78" t="s">
        <v>53</v>
      </c>
      <c r="AP11" s="83">
        <v>531815</v>
      </c>
      <c r="AQ11" s="83">
        <f t="shared" si="1"/>
        <v>531815</v>
      </c>
      <c r="AR11" s="78" t="s">
        <v>53</v>
      </c>
      <c r="AS11" s="84" t="s">
        <v>53</v>
      </c>
      <c r="AT11" s="84" t="s">
        <v>53</v>
      </c>
      <c r="AU11" s="80">
        <v>44971</v>
      </c>
      <c r="AV11" s="80">
        <v>44971</v>
      </c>
      <c r="AW11" s="80">
        <v>44971</v>
      </c>
      <c r="AX11" s="80">
        <v>44972</v>
      </c>
      <c r="AY11" s="80">
        <v>44971</v>
      </c>
      <c r="AZ11" s="84" t="s">
        <v>52</v>
      </c>
    </row>
    <row r="12" spans="1:52" s="85" customFormat="1" ht="48.6" customHeight="1" x14ac:dyDescent="0.25">
      <c r="A12" s="77"/>
      <c r="B12" s="86" t="s">
        <v>67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 t="s">
        <v>68</v>
      </c>
      <c r="W12" s="79" t="s">
        <v>47</v>
      </c>
      <c r="X12" s="79" t="s">
        <v>64</v>
      </c>
      <c r="Y12" s="78" t="s">
        <v>53</v>
      </c>
      <c r="Z12" s="78" t="s">
        <v>53</v>
      </c>
      <c r="AA12" s="78" t="s">
        <v>53</v>
      </c>
      <c r="AB12" s="80">
        <v>44965</v>
      </c>
      <c r="AC12" s="80">
        <v>44965</v>
      </c>
      <c r="AD12" s="80">
        <v>44965</v>
      </c>
      <c r="AE12" s="80">
        <v>44965</v>
      </c>
      <c r="AF12" s="80">
        <v>44965</v>
      </c>
      <c r="AG12" s="80" t="s">
        <v>53</v>
      </c>
      <c r="AH12" s="80">
        <v>44966</v>
      </c>
      <c r="AI12" s="80" t="s">
        <v>53</v>
      </c>
      <c r="AJ12" s="80">
        <v>44959</v>
      </c>
      <c r="AK12" s="80">
        <v>44959</v>
      </c>
      <c r="AL12" s="82" t="s">
        <v>54</v>
      </c>
      <c r="AM12" s="105" t="s">
        <v>69</v>
      </c>
      <c r="AN12" s="105" t="str">
        <f t="shared" si="5"/>
        <v>4,00.00</v>
      </c>
      <c r="AO12" s="78" t="s">
        <v>53</v>
      </c>
      <c r="AP12" s="83">
        <v>3000</v>
      </c>
      <c r="AQ12" s="83">
        <f t="shared" si="1"/>
        <v>3000</v>
      </c>
      <c r="AR12" s="78" t="s">
        <v>53</v>
      </c>
      <c r="AS12" s="84" t="s">
        <v>53</v>
      </c>
      <c r="AT12" s="84" t="s">
        <v>53</v>
      </c>
      <c r="AU12" s="80">
        <v>44965</v>
      </c>
      <c r="AV12" s="80">
        <v>44965</v>
      </c>
      <c r="AW12" s="80">
        <v>44965</v>
      </c>
      <c r="AX12" s="80" t="s">
        <v>53</v>
      </c>
      <c r="AY12" s="80">
        <v>44959</v>
      </c>
      <c r="AZ12" s="84" t="s">
        <v>52</v>
      </c>
    </row>
    <row r="13" spans="1:52" s="85" customFormat="1" ht="59.4" customHeight="1" x14ac:dyDescent="0.25">
      <c r="A13" s="77"/>
      <c r="B13" s="106" t="s">
        <v>70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9" t="s">
        <v>71</v>
      </c>
      <c r="W13" s="79" t="s">
        <v>47</v>
      </c>
      <c r="X13" s="79" t="s">
        <v>64</v>
      </c>
      <c r="Y13" s="78" t="s">
        <v>53</v>
      </c>
      <c r="Z13" s="78" t="s">
        <v>53</v>
      </c>
      <c r="AA13" s="78" t="s">
        <v>53</v>
      </c>
      <c r="AB13" s="80">
        <v>44970</v>
      </c>
      <c r="AC13" s="80">
        <v>44970</v>
      </c>
      <c r="AD13" s="80">
        <v>44970</v>
      </c>
      <c r="AE13" s="80">
        <v>44970</v>
      </c>
      <c r="AF13" s="80">
        <v>44970</v>
      </c>
      <c r="AG13" s="80">
        <v>44970</v>
      </c>
      <c r="AH13" s="80">
        <v>44971</v>
      </c>
      <c r="AI13" s="80">
        <v>44974</v>
      </c>
      <c r="AJ13" s="80">
        <v>44979</v>
      </c>
      <c r="AK13" s="80">
        <v>44979</v>
      </c>
      <c r="AL13" s="82" t="s">
        <v>54</v>
      </c>
      <c r="AM13" s="83">
        <v>3000</v>
      </c>
      <c r="AN13" s="107">
        <f t="shared" si="5"/>
        <v>3000</v>
      </c>
      <c r="AO13" s="78" t="s">
        <v>53</v>
      </c>
      <c r="AP13" s="83">
        <v>2120</v>
      </c>
      <c r="AQ13" s="83">
        <f t="shared" si="1"/>
        <v>2120</v>
      </c>
      <c r="AR13" s="78" t="s">
        <v>53</v>
      </c>
      <c r="AS13" s="84" t="s">
        <v>53</v>
      </c>
      <c r="AT13" s="84" t="s">
        <v>53</v>
      </c>
      <c r="AU13" s="80">
        <v>44970</v>
      </c>
      <c r="AV13" s="80">
        <v>44970</v>
      </c>
      <c r="AW13" s="80">
        <v>44970</v>
      </c>
      <c r="AX13" s="80">
        <v>44970</v>
      </c>
      <c r="AY13" s="80">
        <v>44964</v>
      </c>
      <c r="AZ13" s="84" t="s">
        <v>52</v>
      </c>
    </row>
    <row r="14" spans="1:52" s="85" customFormat="1" ht="55.8" customHeight="1" x14ac:dyDescent="0.25">
      <c r="A14" s="77"/>
      <c r="B14" s="106" t="s">
        <v>72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 t="s">
        <v>60</v>
      </c>
      <c r="W14" s="79" t="s">
        <v>47</v>
      </c>
      <c r="X14" s="79" t="s">
        <v>64</v>
      </c>
      <c r="Y14" s="78" t="s">
        <v>53</v>
      </c>
      <c r="Z14" s="78" t="s">
        <v>53</v>
      </c>
      <c r="AA14" s="78" t="s">
        <v>53</v>
      </c>
      <c r="AB14" s="80">
        <v>44993</v>
      </c>
      <c r="AC14" s="80">
        <v>44993</v>
      </c>
      <c r="AD14" s="80">
        <v>44993</v>
      </c>
      <c r="AE14" s="80">
        <v>44993</v>
      </c>
      <c r="AF14" s="80">
        <v>44993</v>
      </c>
      <c r="AG14" s="80">
        <v>44993</v>
      </c>
      <c r="AH14" s="80">
        <v>44994</v>
      </c>
      <c r="AI14" s="80">
        <v>44993</v>
      </c>
      <c r="AJ14" s="80">
        <v>44970</v>
      </c>
      <c r="AK14" s="81">
        <v>44994</v>
      </c>
      <c r="AL14" s="82" t="s">
        <v>54</v>
      </c>
      <c r="AM14" s="83">
        <v>47939</v>
      </c>
      <c r="AN14" s="83">
        <f>AM14</f>
        <v>47939</v>
      </c>
      <c r="AO14" s="78" t="s">
        <v>53</v>
      </c>
      <c r="AP14" s="83">
        <v>296</v>
      </c>
      <c r="AQ14" s="83">
        <f t="shared" si="1"/>
        <v>296</v>
      </c>
      <c r="AR14" s="78" t="s">
        <v>53</v>
      </c>
      <c r="AS14" s="84" t="s">
        <v>53</v>
      </c>
      <c r="AT14" s="84" t="s">
        <v>53</v>
      </c>
      <c r="AU14" s="80">
        <v>44993</v>
      </c>
      <c r="AV14" s="80" t="s">
        <v>73</v>
      </c>
      <c r="AW14" s="80" t="s">
        <v>74</v>
      </c>
      <c r="AX14" s="80">
        <v>44993</v>
      </c>
      <c r="AY14" s="80">
        <v>44994</v>
      </c>
      <c r="AZ14" s="84" t="s">
        <v>50</v>
      </c>
    </row>
    <row r="15" spans="1:52" s="85" customFormat="1" ht="61.2" customHeight="1" x14ac:dyDescent="0.25">
      <c r="A15" s="87"/>
      <c r="B15" s="106" t="s">
        <v>75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108"/>
      <c r="V15" s="79" t="s">
        <v>60</v>
      </c>
      <c r="W15" s="79" t="s">
        <v>47</v>
      </c>
      <c r="X15" s="79" t="s">
        <v>64</v>
      </c>
      <c r="Y15" s="78" t="s">
        <v>53</v>
      </c>
      <c r="Z15" s="78" t="s">
        <v>53</v>
      </c>
      <c r="AA15" s="78" t="s">
        <v>53</v>
      </c>
      <c r="AB15" s="80">
        <v>44993</v>
      </c>
      <c r="AC15" s="80">
        <v>44993</v>
      </c>
      <c r="AD15" s="80">
        <v>44993</v>
      </c>
      <c r="AE15" s="80">
        <v>44993</v>
      </c>
      <c r="AF15" s="80">
        <v>44993</v>
      </c>
      <c r="AG15" s="80">
        <v>44993</v>
      </c>
      <c r="AH15" s="80">
        <v>44994</v>
      </c>
      <c r="AI15" s="80">
        <v>44993</v>
      </c>
      <c r="AJ15" s="80">
        <v>44995</v>
      </c>
      <c r="AK15" s="80">
        <f>AJ15</f>
        <v>44995</v>
      </c>
      <c r="AL15" s="82" t="s">
        <v>54</v>
      </c>
      <c r="AM15" s="83">
        <v>47939</v>
      </c>
      <c r="AN15" s="83">
        <f t="shared" si="5"/>
        <v>47939</v>
      </c>
      <c r="AO15" s="78" t="s">
        <v>53</v>
      </c>
      <c r="AP15" s="83">
        <v>11694</v>
      </c>
      <c r="AQ15" s="83">
        <v>11694</v>
      </c>
      <c r="AR15" s="78" t="s">
        <v>53</v>
      </c>
      <c r="AS15" s="84" t="s">
        <v>53</v>
      </c>
      <c r="AT15" s="84" t="s">
        <v>53</v>
      </c>
      <c r="AU15" s="80">
        <v>44993</v>
      </c>
      <c r="AV15" s="80">
        <v>44993</v>
      </c>
      <c r="AW15" s="80">
        <v>44993</v>
      </c>
      <c r="AX15" s="80">
        <v>44993</v>
      </c>
      <c r="AY15" s="80">
        <v>44995</v>
      </c>
      <c r="AZ15" s="84" t="s">
        <v>52</v>
      </c>
    </row>
    <row r="16" spans="1:52" s="85" customFormat="1" ht="63" customHeight="1" x14ac:dyDescent="0.25">
      <c r="A16" s="87"/>
      <c r="B16" s="112" t="s">
        <v>75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108"/>
      <c r="V16" s="79" t="s">
        <v>60</v>
      </c>
      <c r="W16" s="79" t="s">
        <v>47</v>
      </c>
      <c r="X16" s="79" t="s">
        <v>64</v>
      </c>
      <c r="Y16" s="78" t="s">
        <v>53</v>
      </c>
      <c r="Z16" s="78" t="s">
        <v>53</v>
      </c>
      <c r="AA16" s="78" t="s">
        <v>53</v>
      </c>
      <c r="AB16" s="80">
        <v>44993</v>
      </c>
      <c r="AC16" s="80">
        <v>44993</v>
      </c>
      <c r="AD16" s="80">
        <v>44993</v>
      </c>
      <c r="AE16" s="80">
        <v>44993</v>
      </c>
      <c r="AF16" s="80">
        <v>44993</v>
      </c>
      <c r="AG16" s="80">
        <v>44993</v>
      </c>
      <c r="AH16" s="80">
        <v>44994</v>
      </c>
      <c r="AI16" s="80">
        <v>44993</v>
      </c>
      <c r="AJ16" s="80">
        <v>44995</v>
      </c>
      <c r="AK16" s="80">
        <v>44995</v>
      </c>
      <c r="AL16" s="82" t="s">
        <v>54</v>
      </c>
      <c r="AM16" s="83">
        <v>47939</v>
      </c>
      <c r="AN16" s="83">
        <f t="shared" si="5"/>
        <v>47939</v>
      </c>
      <c r="AO16" s="78" t="s">
        <v>53</v>
      </c>
      <c r="AP16" s="83">
        <v>6314</v>
      </c>
      <c r="AQ16" s="83">
        <f t="shared" si="1"/>
        <v>6314</v>
      </c>
      <c r="AR16" s="78" t="s">
        <v>53</v>
      </c>
      <c r="AS16" s="84" t="s">
        <v>53</v>
      </c>
      <c r="AT16" s="84" t="s">
        <v>53</v>
      </c>
      <c r="AU16" s="80">
        <v>44993</v>
      </c>
      <c r="AV16" s="80">
        <v>44993</v>
      </c>
      <c r="AW16" s="80">
        <v>44993</v>
      </c>
      <c r="AX16" s="80">
        <v>44993</v>
      </c>
      <c r="AY16" s="80">
        <v>44999</v>
      </c>
      <c r="AZ16" s="84" t="s">
        <v>52</v>
      </c>
    </row>
    <row r="17" spans="1:52" s="85" customFormat="1" ht="98.4" customHeight="1" x14ac:dyDescent="0.25">
      <c r="A17" s="87"/>
      <c r="B17" s="86" t="s">
        <v>76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108"/>
      <c r="V17" s="79" t="s">
        <v>60</v>
      </c>
      <c r="W17" s="79" t="s">
        <v>47</v>
      </c>
      <c r="X17" s="79" t="s">
        <v>61</v>
      </c>
      <c r="Y17" s="78" t="s">
        <v>53</v>
      </c>
      <c r="Z17" s="78" t="s">
        <v>53</v>
      </c>
      <c r="AA17" s="78" t="s">
        <v>53</v>
      </c>
      <c r="AB17" s="80">
        <v>44970</v>
      </c>
      <c r="AC17" s="80">
        <v>44970</v>
      </c>
      <c r="AD17" s="80">
        <v>44970</v>
      </c>
      <c r="AE17" s="80">
        <v>44970</v>
      </c>
      <c r="AF17" s="80">
        <v>44970</v>
      </c>
      <c r="AG17" s="80">
        <v>44972</v>
      </c>
      <c r="AH17" s="80">
        <v>44973</v>
      </c>
      <c r="AI17" s="80">
        <v>44977</v>
      </c>
      <c r="AJ17" s="80">
        <v>45002</v>
      </c>
      <c r="AK17" s="80">
        <v>45002</v>
      </c>
      <c r="AL17" s="82" t="s">
        <v>54</v>
      </c>
      <c r="AM17" s="83">
        <v>551490</v>
      </c>
      <c r="AN17" s="83">
        <f t="shared" si="5"/>
        <v>551490</v>
      </c>
      <c r="AO17" s="78" t="s">
        <v>53</v>
      </c>
      <c r="AP17" s="83">
        <v>111100</v>
      </c>
      <c r="AQ17" s="83">
        <f t="shared" si="1"/>
        <v>111100</v>
      </c>
      <c r="AR17" s="78" t="s">
        <v>53</v>
      </c>
      <c r="AS17" s="84" t="s">
        <v>53</v>
      </c>
      <c r="AT17" s="84" t="s">
        <v>53</v>
      </c>
      <c r="AU17" s="80">
        <v>44971</v>
      </c>
      <c r="AV17" s="80">
        <v>44971</v>
      </c>
      <c r="AW17" s="80">
        <v>44971</v>
      </c>
      <c r="AX17" s="80">
        <v>44972</v>
      </c>
      <c r="AY17" s="80">
        <v>45002</v>
      </c>
      <c r="AZ17" s="84" t="s">
        <v>52</v>
      </c>
    </row>
    <row r="18" spans="1:52" s="85" customFormat="1" ht="55.8" customHeight="1" x14ac:dyDescent="0.25">
      <c r="A18" s="87"/>
      <c r="B18" s="106" t="s">
        <v>59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108"/>
      <c r="V18" s="79" t="s">
        <v>60</v>
      </c>
      <c r="W18" s="79" t="s">
        <v>47</v>
      </c>
      <c r="X18" s="79" t="s">
        <v>64</v>
      </c>
      <c r="Y18" s="78" t="s">
        <v>53</v>
      </c>
      <c r="Z18" s="80" t="s">
        <v>53</v>
      </c>
      <c r="AA18" s="78" t="s">
        <v>53</v>
      </c>
      <c r="AB18" s="80">
        <v>44950</v>
      </c>
      <c r="AC18" s="80">
        <v>44950</v>
      </c>
      <c r="AD18" s="80">
        <v>44950</v>
      </c>
      <c r="AE18" s="80" t="s">
        <v>53</v>
      </c>
      <c r="AF18" s="80">
        <v>44950</v>
      </c>
      <c r="AG18" s="80">
        <v>44950</v>
      </c>
      <c r="AH18" s="80">
        <v>44951</v>
      </c>
      <c r="AI18" s="80" t="s">
        <v>53</v>
      </c>
      <c r="AJ18" s="80">
        <v>44987</v>
      </c>
      <c r="AK18" s="80">
        <v>44987</v>
      </c>
      <c r="AL18" s="82" t="s">
        <v>54</v>
      </c>
      <c r="AM18" s="83">
        <v>5674.5</v>
      </c>
      <c r="AN18" s="83">
        <f t="shared" si="5"/>
        <v>5674.5</v>
      </c>
      <c r="AO18" s="78" t="s">
        <v>53</v>
      </c>
      <c r="AP18" s="83">
        <v>3840</v>
      </c>
      <c r="AQ18" s="83">
        <f t="shared" si="1"/>
        <v>3840</v>
      </c>
      <c r="AR18" s="78" t="s">
        <v>53</v>
      </c>
      <c r="AS18" s="84" t="s">
        <v>53</v>
      </c>
      <c r="AT18" s="84" t="s">
        <v>53</v>
      </c>
      <c r="AU18" s="80">
        <v>44950</v>
      </c>
      <c r="AV18" s="80">
        <v>44950</v>
      </c>
      <c r="AW18" s="80">
        <v>44950</v>
      </c>
      <c r="AX18" s="80" t="s">
        <v>53</v>
      </c>
      <c r="AY18" s="80">
        <v>44987</v>
      </c>
      <c r="AZ18" s="84" t="s">
        <v>52</v>
      </c>
    </row>
    <row r="19" spans="1:52" s="85" customFormat="1" ht="81" customHeight="1" x14ac:dyDescent="0.25">
      <c r="A19" s="87"/>
      <c r="B19" s="86" t="s">
        <v>77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108"/>
      <c r="V19" s="79" t="s">
        <v>78</v>
      </c>
      <c r="W19" s="79" t="s">
        <v>47</v>
      </c>
      <c r="X19" s="79" t="s">
        <v>64</v>
      </c>
      <c r="Y19" s="78" t="s">
        <v>53</v>
      </c>
      <c r="Z19" s="80" t="s">
        <v>53</v>
      </c>
      <c r="AA19" s="78" t="s">
        <v>53</v>
      </c>
      <c r="AB19" s="80">
        <v>44974</v>
      </c>
      <c r="AC19" s="80">
        <v>44974</v>
      </c>
      <c r="AD19" s="80">
        <v>44974</v>
      </c>
      <c r="AE19" s="80">
        <v>44977</v>
      </c>
      <c r="AF19" s="80">
        <v>44974</v>
      </c>
      <c r="AG19" s="80">
        <v>44974</v>
      </c>
      <c r="AH19" s="80">
        <v>44978</v>
      </c>
      <c r="AI19" s="80">
        <v>44980</v>
      </c>
      <c r="AJ19" s="80">
        <v>45003</v>
      </c>
      <c r="AK19" s="80">
        <v>45003</v>
      </c>
      <c r="AL19" s="82" t="s">
        <v>54</v>
      </c>
      <c r="AM19" s="83">
        <v>89819</v>
      </c>
      <c r="AN19" s="83">
        <f t="shared" si="5"/>
        <v>89819</v>
      </c>
      <c r="AO19" s="78" t="s">
        <v>53</v>
      </c>
      <c r="AP19" s="83">
        <v>13998</v>
      </c>
      <c r="AQ19" s="83">
        <f t="shared" si="1"/>
        <v>13998</v>
      </c>
      <c r="AR19" s="78" t="s">
        <v>53</v>
      </c>
      <c r="AS19" s="84" t="s">
        <v>53</v>
      </c>
      <c r="AT19" s="84" t="s">
        <v>53</v>
      </c>
      <c r="AU19" s="80">
        <v>44974</v>
      </c>
      <c r="AV19" s="80">
        <v>44974</v>
      </c>
      <c r="AW19" s="80">
        <v>44974</v>
      </c>
      <c r="AX19" s="80">
        <v>44977</v>
      </c>
      <c r="AY19" s="80">
        <v>45003</v>
      </c>
      <c r="AZ19" s="84" t="s">
        <v>52</v>
      </c>
    </row>
    <row r="20" spans="1:52" s="85" customFormat="1" ht="55.8" customHeight="1" x14ac:dyDescent="0.25">
      <c r="A20" s="87"/>
      <c r="B20" s="86" t="s">
        <v>80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9" t="s">
        <v>79</v>
      </c>
      <c r="W20" s="79" t="s">
        <v>47</v>
      </c>
      <c r="X20" s="79" t="s">
        <v>64</v>
      </c>
      <c r="Y20" s="78" t="s">
        <v>53</v>
      </c>
      <c r="Z20" s="80" t="s">
        <v>53</v>
      </c>
      <c r="AA20" s="78" t="s">
        <v>53</v>
      </c>
      <c r="AB20" s="80">
        <v>45027</v>
      </c>
      <c r="AC20" s="80">
        <v>45027</v>
      </c>
      <c r="AD20" s="80">
        <v>45027</v>
      </c>
      <c r="AE20" s="80">
        <v>45027</v>
      </c>
      <c r="AF20" s="80">
        <v>45027</v>
      </c>
      <c r="AG20" s="80">
        <v>45027</v>
      </c>
      <c r="AH20" s="80">
        <v>45028</v>
      </c>
      <c r="AI20" s="80">
        <v>45030</v>
      </c>
      <c r="AJ20" s="80">
        <v>45029</v>
      </c>
      <c r="AK20" s="80">
        <f t="shared" si="4"/>
        <v>45029</v>
      </c>
      <c r="AL20" s="82" t="s">
        <v>54</v>
      </c>
      <c r="AM20" s="83">
        <v>2555</v>
      </c>
      <c r="AN20" s="83">
        <f t="shared" si="5"/>
        <v>2555</v>
      </c>
      <c r="AO20" s="78" t="s">
        <v>53</v>
      </c>
      <c r="AP20" s="83">
        <v>2008</v>
      </c>
      <c r="AQ20" s="83">
        <f t="shared" si="1"/>
        <v>2008</v>
      </c>
      <c r="AR20" s="78" t="s">
        <v>53</v>
      </c>
      <c r="AS20" s="84" t="s">
        <v>53</v>
      </c>
      <c r="AT20" s="84" t="s">
        <v>53</v>
      </c>
      <c r="AU20" s="80">
        <f>AB20</f>
        <v>45027</v>
      </c>
      <c r="AV20" s="80">
        <f>AB20</f>
        <v>45027</v>
      </c>
      <c r="AW20" s="80">
        <f>AB20</f>
        <v>45027</v>
      </c>
      <c r="AX20" s="80">
        <f>AE20</f>
        <v>45027</v>
      </c>
      <c r="AY20" s="80">
        <f>AJ20</f>
        <v>45029</v>
      </c>
      <c r="AZ20" s="84" t="s">
        <v>52</v>
      </c>
    </row>
    <row r="21" spans="1:52" s="85" customFormat="1" ht="63.6" customHeight="1" x14ac:dyDescent="0.25">
      <c r="A21" s="87"/>
      <c r="B21" s="86" t="s">
        <v>81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9" t="s">
        <v>82</v>
      </c>
      <c r="W21" s="79" t="s">
        <v>47</v>
      </c>
      <c r="X21" s="79" t="s">
        <v>64</v>
      </c>
      <c r="Y21" s="78" t="s">
        <v>53</v>
      </c>
      <c r="Z21" s="80" t="s">
        <v>53</v>
      </c>
      <c r="AA21" s="78" t="s">
        <v>53</v>
      </c>
      <c r="AB21" s="80">
        <v>45027</v>
      </c>
      <c r="AC21" s="80">
        <v>45027</v>
      </c>
      <c r="AD21" s="80">
        <v>45027</v>
      </c>
      <c r="AE21" s="80">
        <v>45027</v>
      </c>
      <c r="AF21" s="80">
        <f>AB21</f>
        <v>45027</v>
      </c>
      <c r="AG21" s="80">
        <v>45027</v>
      </c>
      <c r="AH21" s="80">
        <v>45028</v>
      </c>
      <c r="AI21" s="80">
        <v>45030</v>
      </c>
      <c r="AJ21" s="80">
        <v>45029</v>
      </c>
      <c r="AK21" s="80">
        <f t="shared" ref="AK21" si="6">AJ21</f>
        <v>45029</v>
      </c>
      <c r="AL21" s="82" t="s">
        <v>54</v>
      </c>
      <c r="AM21" s="83">
        <v>3080</v>
      </c>
      <c r="AN21" s="83">
        <f t="shared" ref="AN21" si="7">AM21</f>
        <v>3080</v>
      </c>
      <c r="AO21" s="78" t="s">
        <v>53</v>
      </c>
      <c r="AP21" s="83">
        <v>3049</v>
      </c>
      <c r="AQ21" s="83">
        <f>AP21</f>
        <v>3049</v>
      </c>
      <c r="AR21" s="78" t="s">
        <v>53</v>
      </c>
      <c r="AS21" s="84" t="s">
        <v>53</v>
      </c>
      <c r="AT21" s="84" t="s">
        <v>53</v>
      </c>
      <c r="AU21" s="80">
        <v>45027</v>
      </c>
      <c r="AV21" s="80">
        <v>45027</v>
      </c>
      <c r="AW21" s="80">
        <v>45027</v>
      </c>
      <c r="AX21" s="80">
        <v>45027</v>
      </c>
      <c r="AY21" s="80">
        <f>AJ21</f>
        <v>45029</v>
      </c>
      <c r="AZ21" s="84" t="s">
        <v>52</v>
      </c>
    </row>
    <row r="22" spans="1:52" s="85" customFormat="1" ht="45.6" customHeight="1" x14ac:dyDescent="0.25">
      <c r="A22" s="87"/>
      <c r="B22" s="86" t="s">
        <v>83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 t="s">
        <v>84</v>
      </c>
      <c r="W22" s="79" t="s">
        <v>47</v>
      </c>
      <c r="X22" s="79" t="s">
        <v>64</v>
      </c>
      <c r="Y22" s="78" t="s">
        <v>53</v>
      </c>
      <c r="Z22" s="80" t="s">
        <v>53</v>
      </c>
      <c r="AA22" s="78" t="s">
        <v>53</v>
      </c>
      <c r="AB22" s="80">
        <v>44944</v>
      </c>
      <c r="AC22" s="80">
        <v>44944</v>
      </c>
      <c r="AD22" s="80">
        <v>44944</v>
      </c>
      <c r="AE22" s="80">
        <v>44964</v>
      </c>
      <c r="AF22" s="80">
        <v>44944</v>
      </c>
      <c r="AG22" s="80">
        <v>44944</v>
      </c>
      <c r="AH22" s="80">
        <v>44965</v>
      </c>
      <c r="AI22" s="80">
        <v>44967</v>
      </c>
      <c r="AJ22" s="80">
        <v>45028</v>
      </c>
      <c r="AK22" s="80">
        <f>AJ22</f>
        <v>45028</v>
      </c>
      <c r="AL22" s="82" t="s">
        <v>54</v>
      </c>
      <c r="AM22" s="83">
        <v>38950</v>
      </c>
      <c r="AN22" s="83">
        <f t="shared" si="5"/>
        <v>38950</v>
      </c>
      <c r="AO22" s="78" t="s">
        <v>53</v>
      </c>
      <c r="AP22" s="83">
        <v>30624</v>
      </c>
      <c r="AQ22" s="83">
        <f>AP22</f>
        <v>30624</v>
      </c>
      <c r="AR22" s="78" t="s">
        <v>53</v>
      </c>
      <c r="AS22" s="84" t="s">
        <v>53</v>
      </c>
      <c r="AT22" s="84" t="s">
        <v>53</v>
      </c>
      <c r="AU22" s="80">
        <v>44944</v>
      </c>
      <c r="AV22" s="80">
        <v>44944</v>
      </c>
      <c r="AW22" s="80">
        <v>45008</v>
      </c>
      <c r="AX22" s="80">
        <f>AE22</f>
        <v>44964</v>
      </c>
      <c r="AY22" s="80">
        <f>AJ22</f>
        <v>45028</v>
      </c>
      <c r="AZ22" s="84" t="s">
        <v>52</v>
      </c>
    </row>
    <row r="23" spans="1:52" s="85" customFormat="1" ht="63.6" customHeight="1" x14ac:dyDescent="0.25">
      <c r="A23" s="87"/>
      <c r="B23" s="86" t="s">
        <v>85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9" t="s">
        <v>86</v>
      </c>
      <c r="W23" s="79" t="s">
        <v>47</v>
      </c>
      <c r="X23" s="79" t="s">
        <v>64</v>
      </c>
      <c r="Y23" s="78" t="s">
        <v>53</v>
      </c>
      <c r="Z23" s="80" t="s">
        <v>53</v>
      </c>
      <c r="AA23" s="78" t="s">
        <v>53</v>
      </c>
      <c r="AB23" s="80">
        <v>44994</v>
      </c>
      <c r="AC23" s="80">
        <v>44994</v>
      </c>
      <c r="AD23" s="80">
        <v>44994</v>
      </c>
      <c r="AE23" s="80">
        <v>44994</v>
      </c>
      <c r="AF23" s="80">
        <v>44994</v>
      </c>
      <c r="AG23" s="80">
        <v>44994</v>
      </c>
      <c r="AH23" s="80">
        <v>44995</v>
      </c>
      <c r="AI23" s="80">
        <v>44995</v>
      </c>
      <c r="AJ23" s="80">
        <v>44996</v>
      </c>
      <c r="AK23" s="80">
        <f t="shared" si="4"/>
        <v>44996</v>
      </c>
      <c r="AL23" s="82" t="s">
        <v>54</v>
      </c>
      <c r="AM23" s="83">
        <v>1648</v>
      </c>
      <c r="AN23" s="83">
        <f t="shared" si="5"/>
        <v>1648</v>
      </c>
      <c r="AO23" s="78" t="s">
        <v>53</v>
      </c>
      <c r="AP23" s="83">
        <v>1573</v>
      </c>
      <c r="AQ23" s="83">
        <f t="shared" si="1"/>
        <v>1573</v>
      </c>
      <c r="AR23" s="78" t="s">
        <v>53</v>
      </c>
      <c r="AS23" s="84" t="s">
        <v>53</v>
      </c>
      <c r="AT23" s="84" t="s">
        <v>53</v>
      </c>
      <c r="AU23" s="80">
        <v>44994</v>
      </c>
      <c r="AV23" s="80">
        <v>44994</v>
      </c>
      <c r="AW23" s="80">
        <v>44994</v>
      </c>
      <c r="AX23" s="80">
        <v>45008</v>
      </c>
      <c r="AY23" s="80">
        <f>AJ23</f>
        <v>44996</v>
      </c>
      <c r="AZ23" s="84" t="s">
        <v>52</v>
      </c>
    </row>
    <row r="24" spans="1:52" s="85" customFormat="1" ht="51.75" customHeight="1" x14ac:dyDescent="0.25">
      <c r="A24" s="87"/>
      <c r="B24" s="86" t="s">
        <v>87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9" t="s">
        <v>88</v>
      </c>
      <c r="W24" s="79" t="s">
        <v>47</v>
      </c>
      <c r="X24" s="79" t="s">
        <v>64</v>
      </c>
      <c r="Y24" s="78" t="s">
        <v>53</v>
      </c>
      <c r="Z24" s="80" t="s">
        <v>53</v>
      </c>
      <c r="AA24" s="78" t="s">
        <v>53</v>
      </c>
      <c r="AB24" s="80">
        <v>45048</v>
      </c>
      <c r="AC24" s="80">
        <v>45048</v>
      </c>
      <c r="AD24" s="80">
        <v>45048</v>
      </c>
      <c r="AE24" s="80">
        <v>45057</v>
      </c>
      <c r="AF24" s="80">
        <v>45014</v>
      </c>
      <c r="AG24" s="80">
        <v>45057</v>
      </c>
      <c r="AH24" s="80">
        <v>45061</v>
      </c>
      <c r="AI24" s="80">
        <v>45061</v>
      </c>
      <c r="AJ24" s="80">
        <v>45063</v>
      </c>
      <c r="AK24" s="80">
        <f t="shared" si="4"/>
        <v>45063</v>
      </c>
      <c r="AL24" s="82" t="s">
        <v>54</v>
      </c>
      <c r="AM24" s="83">
        <v>2250</v>
      </c>
      <c r="AN24" s="83">
        <v>2250</v>
      </c>
      <c r="AO24" s="78" t="s">
        <v>53</v>
      </c>
      <c r="AP24" s="83">
        <v>2250</v>
      </c>
      <c r="AQ24" s="83">
        <f t="shared" si="1"/>
        <v>2250</v>
      </c>
      <c r="AR24" s="78" t="s">
        <v>53</v>
      </c>
      <c r="AS24" s="84" t="s">
        <v>53</v>
      </c>
      <c r="AT24" s="84" t="s">
        <v>53</v>
      </c>
      <c r="AU24" s="80">
        <v>45048</v>
      </c>
      <c r="AV24" s="80">
        <v>45048</v>
      </c>
      <c r="AW24" s="80">
        <v>45048</v>
      </c>
      <c r="AX24" s="80">
        <v>45057</v>
      </c>
      <c r="AY24" s="80">
        <v>45063</v>
      </c>
      <c r="AZ24" s="84" t="s">
        <v>52</v>
      </c>
    </row>
    <row r="25" spans="1:52" s="85" customFormat="1" ht="91.2" customHeight="1" x14ac:dyDescent="0.25">
      <c r="A25" s="87"/>
      <c r="B25" s="86" t="s">
        <v>89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9" t="s">
        <v>63</v>
      </c>
      <c r="W25" s="79" t="s">
        <v>47</v>
      </c>
      <c r="X25" s="79" t="s">
        <v>64</v>
      </c>
      <c r="Y25" s="78" t="s">
        <v>53</v>
      </c>
      <c r="Z25" s="80" t="s">
        <v>53</v>
      </c>
      <c r="AA25" s="78" t="s">
        <v>53</v>
      </c>
      <c r="AB25" s="80">
        <v>45061</v>
      </c>
      <c r="AC25" s="80">
        <v>45061</v>
      </c>
      <c r="AD25" s="80">
        <v>45061</v>
      </c>
      <c r="AE25" s="80">
        <v>45062</v>
      </c>
      <c r="AF25" s="80">
        <v>45061</v>
      </c>
      <c r="AG25" s="80">
        <v>45057</v>
      </c>
      <c r="AH25" s="80">
        <v>45065</v>
      </c>
      <c r="AI25" s="80">
        <v>45061</v>
      </c>
      <c r="AJ25" s="80">
        <v>45076</v>
      </c>
      <c r="AK25" s="80">
        <f t="shared" ref="AK25" si="8">AJ25</f>
        <v>45076</v>
      </c>
      <c r="AL25" s="82" t="s">
        <v>54</v>
      </c>
      <c r="AM25" s="83">
        <v>41735</v>
      </c>
      <c r="AN25" s="83">
        <f t="shared" ref="AN25:AN61" si="9">AM25</f>
        <v>41735</v>
      </c>
      <c r="AO25" s="78" t="s">
        <v>53</v>
      </c>
      <c r="AP25" s="83">
        <v>8005</v>
      </c>
      <c r="AQ25" s="83">
        <f t="shared" ref="AQ25" si="10">AP25</f>
        <v>8005</v>
      </c>
      <c r="AR25" s="78" t="s">
        <v>53</v>
      </c>
      <c r="AS25" s="84" t="s">
        <v>53</v>
      </c>
      <c r="AT25" s="84" t="s">
        <v>53</v>
      </c>
      <c r="AU25" s="80">
        <v>45061</v>
      </c>
      <c r="AV25" s="80">
        <v>45061</v>
      </c>
      <c r="AW25" s="80">
        <v>45061</v>
      </c>
      <c r="AX25" s="80">
        <f>AE25</f>
        <v>45062</v>
      </c>
      <c r="AY25" s="80">
        <f t="shared" ref="AY25:AY45" si="11">AJ25</f>
        <v>45076</v>
      </c>
      <c r="AZ25" s="84" t="s">
        <v>52</v>
      </c>
    </row>
    <row r="26" spans="1:52" s="85" customFormat="1" ht="88.8" customHeight="1" x14ac:dyDescent="0.25">
      <c r="A26" s="87"/>
      <c r="B26" s="86" t="s">
        <v>89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9" t="s">
        <v>63</v>
      </c>
      <c r="W26" s="79" t="s">
        <v>47</v>
      </c>
      <c r="X26" s="79" t="s">
        <v>64</v>
      </c>
      <c r="Y26" s="78" t="s">
        <v>53</v>
      </c>
      <c r="Z26" s="80" t="s">
        <v>53</v>
      </c>
      <c r="AA26" s="78" t="s">
        <v>53</v>
      </c>
      <c r="AB26" s="80">
        <v>45061</v>
      </c>
      <c r="AC26" s="80">
        <v>45061</v>
      </c>
      <c r="AD26" s="80">
        <v>45061</v>
      </c>
      <c r="AE26" s="80">
        <v>45062</v>
      </c>
      <c r="AF26" s="80">
        <v>45061</v>
      </c>
      <c r="AG26" s="80">
        <v>45057</v>
      </c>
      <c r="AH26" s="80">
        <v>45065</v>
      </c>
      <c r="AI26" s="80">
        <v>45061</v>
      </c>
      <c r="AJ26" s="80">
        <v>45076</v>
      </c>
      <c r="AK26" s="80">
        <f t="shared" ref="AK26" si="12">AJ26</f>
        <v>45076</v>
      </c>
      <c r="AL26" s="82" t="s">
        <v>54</v>
      </c>
      <c r="AM26" s="83">
        <v>41735</v>
      </c>
      <c r="AN26" s="83">
        <f t="shared" si="9"/>
        <v>41735</v>
      </c>
      <c r="AO26" s="78" t="s">
        <v>53</v>
      </c>
      <c r="AP26" s="83">
        <v>2803</v>
      </c>
      <c r="AQ26" s="83">
        <f t="shared" ref="AQ26" si="13">AP26</f>
        <v>2803</v>
      </c>
      <c r="AR26" s="78" t="s">
        <v>53</v>
      </c>
      <c r="AS26" s="84" t="s">
        <v>53</v>
      </c>
      <c r="AT26" s="84" t="s">
        <v>53</v>
      </c>
      <c r="AU26" s="80">
        <v>45061</v>
      </c>
      <c r="AV26" s="80">
        <v>45061</v>
      </c>
      <c r="AW26" s="80">
        <v>45061</v>
      </c>
      <c r="AX26" s="80">
        <f>AE26</f>
        <v>45062</v>
      </c>
      <c r="AY26" s="80">
        <f t="shared" si="11"/>
        <v>45076</v>
      </c>
      <c r="AZ26" s="84" t="s">
        <v>52</v>
      </c>
    </row>
    <row r="27" spans="1:52" s="85" customFormat="1" ht="59.25" customHeight="1" x14ac:dyDescent="0.25">
      <c r="A27" s="87"/>
      <c r="B27" s="86" t="s">
        <v>85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9" t="s">
        <v>86</v>
      </c>
      <c r="W27" s="79" t="s">
        <v>47</v>
      </c>
      <c r="X27" s="79" t="s">
        <v>64</v>
      </c>
      <c r="Y27" s="78" t="s">
        <v>53</v>
      </c>
      <c r="Z27" s="80" t="s">
        <v>53</v>
      </c>
      <c r="AA27" s="78" t="s">
        <v>53</v>
      </c>
      <c r="AB27" s="80">
        <v>44993</v>
      </c>
      <c r="AC27" s="80">
        <v>44993</v>
      </c>
      <c r="AD27" s="80">
        <v>44993</v>
      </c>
      <c r="AE27" s="80" t="s">
        <v>53</v>
      </c>
      <c r="AF27" s="80">
        <v>44993</v>
      </c>
      <c r="AG27" s="80" t="str">
        <f>AE27</f>
        <v>N/A</v>
      </c>
      <c r="AH27" s="80">
        <v>44994</v>
      </c>
      <c r="AI27" s="80" t="s">
        <v>53</v>
      </c>
      <c r="AJ27" s="80">
        <v>45071</v>
      </c>
      <c r="AK27" s="80">
        <f t="shared" ref="AK27" si="14">AJ27</f>
        <v>45071</v>
      </c>
      <c r="AL27" s="82" t="s">
        <v>54</v>
      </c>
      <c r="AM27" s="83">
        <v>1603</v>
      </c>
      <c r="AN27" s="83">
        <f t="shared" si="9"/>
        <v>1603</v>
      </c>
      <c r="AO27" s="78" t="s">
        <v>53</v>
      </c>
      <c r="AP27" s="83">
        <v>1448</v>
      </c>
      <c r="AQ27" s="83">
        <f t="shared" ref="AQ27" si="15">AP27</f>
        <v>1448</v>
      </c>
      <c r="AR27" s="78" t="s">
        <v>53</v>
      </c>
      <c r="AS27" s="84" t="s">
        <v>53</v>
      </c>
      <c r="AT27" s="84" t="s">
        <v>53</v>
      </c>
      <c r="AU27" s="80">
        <v>44993</v>
      </c>
      <c r="AV27" s="80">
        <v>44993</v>
      </c>
      <c r="AW27" s="80">
        <v>44993</v>
      </c>
      <c r="AX27" s="80" t="str">
        <f>AE27</f>
        <v>N/A</v>
      </c>
      <c r="AY27" s="80">
        <f t="shared" si="11"/>
        <v>45071</v>
      </c>
      <c r="AZ27" s="84" t="s">
        <v>52</v>
      </c>
    </row>
    <row r="28" spans="1:52" s="85" customFormat="1" ht="61.2" customHeight="1" x14ac:dyDescent="0.25">
      <c r="A28" s="87"/>
      <c r="B28" s="86" t="s">
        <v>90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9" t="s">
        <v>86</v>
      </c>
      <c r="W28" s="79" t="s">
        <v>47</v>
      </c>
      <c r="X28" s="79" t="s">
        <v>64</v>
      </c>
      <c r="Y28" s="78" t="s">
        <v>53</v>
      </c>
      <c r="Z28" s="80" t="s">
        <v>53</v>
      </c>
      <c r="AA28" s="78" t="s">
        <v>53</v>
      </c>
      <c r="AB28" s="80">
        <v>44994</v>
      </c>
      <c r="AC28" s="80">
        <v>44994</v>
      </c>
      <c r="AD28" s="80">
        <v>44994</v>
      </c>
      <c r="AE28" s="80" t="s">
        <v>53</v>
      </c>
      <c r="AF28" s="80">
        <v>44994</v>
      </c>
      <c r="AG28" s="80">
        <v>44994</v>
      </c>
      <c r="AH28" s="80">
        <v>44994</v>
      </c>
      <c r="AI28" s="80" t="s">
        <v>53</v>
      </c>
      <c r="AJ28" s="80">
        <v>44998</v>
      </c>
      <c r="AK28" s="80">
        <f t="shared" ref="AK28" si="16">AJ28</f>
        <v>44998</v>
      </c>
      <c r="AL28" s="82" t="s">
        <v>54</v>
      </c>
      <c r="AM28" s="83">
        <v>3335</v>
      </c>
      <c r="AN28" s="83">
        <f t="shared" si="9"/>
        <v>3335</v>
      </c>
      <c r="AO28" s="78" t="s">
        <v>53</v>
      </c>
      <c r="AP28" s="83">
        <v>2921</v>
      </c>
      <c r="AQ28" s="83">
        <f t="shared" ref="AQ28" si="17">AP28</f>
        <v>2921</v>
      </c>
      <c r="AR28" s="78" t="s">
        <v>53</v>
      </c>
      <c r="AS28" s="84" t="s">
        <v>53</v>
      </c>
      <c r="AT28" s="84" t="s">
        <v>53</v>
      </c>
      <c r="AU28" s="80">
        <v>44994</v>
      </c>
      <c r="AV28" s="80">
        <v>44994</v>
      </c>
      <c r="AW28" s="80">
        <v>44994</v>
      </c>
      <c r="AX28" s="80" t="str">
        <f>AE28</f>
        <v>N/A</v>
      </c>
      <c r="AY28" s="80">
        <f t="shared" si="11"/>
        <v>44998</v>
      </c>
      <c r="AZ28" s="84" t="s">
        <v>52</v>
      </c>
    </row>
    <row r="29" spans="1:52" s="85" customFormat="1" ht="82.2" customHeight="1" x14ac:dyDescent="0.25">
      <c r="A29" s="87"/>
      <c r="B29" s="86" t="s">
        <v>91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 t="s">
        <v>63</v>
      </c>
      <c r="W29" s="79" t="s">
        <v>47</v>
      </c>
      <c r="X29" s="79" t="s">
        <v>64</v>
      </c>
      <c r="Y29" s="78" t="s">
        <v>53</v>
      </c>
      <c r="Z29" s="80" t="s">
        <v>53</v>
      </c>
      <c r="AA29" s="78" t="s">
        <v>53</v>
      </c>
      <c r="AB29" s="80">
        <v>45000</v>
      </c>
      <c r="AC29" s="80">
        <v>45000</v>
      </c>
      <c r="AD29" s="80">
        <v>45000</v>
      </c>
      <c r="AE29" s="80" t="s">
        <v>53</v>
      </c>
      <c r="AF29" s="80">
        <v>45000</v>
      </c>
      <c r="AG29" s="80">
        <v>45001</v>
      </c>
      <c r="AH29" s="80">
        <v>45065</v>
      </c>
      <c r="AI29" s="80" t="s">
        <v>53</v>
      </c>
      <c r="AJ29" s="80">
        <v>45076</v>
      </c>
      <c r="AK29" s="80">
        <f t="shared" ref="AK29" si="18">AJ29</f>
        <v>45076</v>
      </c>
      <c r="AL29" s="82" t="s">
        <v>54</v>
      </c>
      <c r="AM29" s="83">
        <v>41735</v>
      </c>
      <c r="AN29" s="83">
        <f t="shared" si="9"/>
        <v>41735</v>
      </c>
      <c r="AO29" s="78" t="s">
        <v>53</v>
      </c>
      <c r="AP29" s="83">
        <v>8100</v>
      </c>
      <c r="AQ29" s="83">
        <f t="shared" ref="AQ29" si="19">AP29</f>
        <v>8100</v>
      </c>
      <c r="AR29" s="78" t="s">
        <v>53</v>
      </c>
      <c r="AS29" s="84" t="s">
        <v>53</v>
      </c>
      <c r="AT29" s="84" t="s">
        <v>53</v>
      </c>
      <c r="AU29" s="80">
        <v>45000</v>
      </c>
      <c r="AV29" s="80">
        <v>45000</v>
      </c>
      <c r="AW29" s="80">
        <v>45000</v>
      </c>
      <c r="AX29" s="80" t="str">
        <f>AE29</f>
        <v>N/A</v>
      </c>
      <c r="AY29" s="80">
        <f t="shared" si="11"/>
        <v>45076</v>
      </c>
      <c r="AZ29" s="84" t="s">
        <v>52</v>
      </c>
    </row>
    <row r="30" spans="1:52" s="85" customFormat="1" ht="52.8" customHeight="1" x14ac:dyDescent="0.25">
      <c r="A30" s="87"/>
      <c r="B30" s="86" t="s">
        <v>92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 t="s">
        <v>63</v>
      </c>
      <c r="W30" s="79" t="s">
        <v>47</v>
      </c>
      <c r="X30" s="79" t="s">
        <v>64</v>
      </c>
      <c r="Y30" s="78" t="s">
        <v>53</v>
      </c>
      <c r="Z30" s="80" t="s">
        <v>53</v>
      </c>
      <c r="AA30" s="78" t="s">
        <v>53</v>
      </c>
      <c r="AB30" s="80">
        <v>45057</v>
      </c>
      <c r="AC30" s="80">
        <v>45057</v>
      </c>
      <c r="AD30" s="80">
        <v>45057</v>
      </c>
      <c r="AE30" s="80">
        <v>45057</v>
      </c>
      <c r="AF30" s="80">
        <v>45057</v>
      </c>
      <c r="AG30" s="80">
        <v>45001</v>
      </c>
      <c r="AH30" s="80">
        <v>45058</v>
      </c>
      <c r="AI30" s="80">
        <v>45057</v>
      </c>
      <c r="AJ30" s="80">
        <v>45029</v>
      </c>
      <c r="AK30" s="80">
        <f t="shared" ref="AK30" si="20">AJ30</f>
        <v>45029</v>
      </c>
      <c r="AL30" s="82" t="s">
        <v>54</v>
      </c>
      <c r="AM30" s="83">
        <v>9898</v>
      </c>
      <c r="AN30" s="83">
        <f t="shared" si="9"/>
        <v>9898</v>
      </c>
      <c r="AO30" s="78" t="s">
        <v>53</v>
      </c>
      <c r="AP30" s="83">
        <v>9617</v>
      </c>
      <c r="AQ30" s="83">
        <f t="shared" ref="AQ30" si="21">AP30</f>
        <v>9617</v>
      </c>
      <c r="AR30" s="78" t="s">
        <v>53</v>
      </c>
      <c r="AS30" s="84" t="s">
        <v>53</v>
      </c>
      <c r="AT30" s="84" t="s">
        <v>53</v>
      </c>
      <c r="AU30" s="80">
        <v>45057</v>
      </c>
      <c r="AV30" s="80">
        <v>45057</v>
      </c>
      <c r="AW30" s="80">
        <v>45057</v>
      </c>
      <c r="AX30" s="80">
        <v>45057</v>
      </c>
      <c r="AY30" s="80">
        <f t="shared" si="11"/>
        <v>45029</v>
      </c>
      <c r="AZ30" s="84" t="s">
        <v>52</v>
      </c>
    </row>
    <row r="31" spans="1:52" s="85" customFormat="1" ht="43.8" customHeight="1" x14ac:dyDescent="0.25">
      <c r="A31" s="87"/>
      <c r="B31" s="86" t="s">
        <v>93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9" t="s">
        <v>63</v>
      </c>
      <c r="W31" s="79" t="s">
        <v>47</v>
      </c>
      <c r="X31" s="79" t="s">
        <v>64</v>
      </c>
      <c r="Y31" s="78" t="s">
        <v>53</v>
      </c>
      <c r="Z31" s="80" t="s">
        <v>53</v>
      </c>
      <c r="AA31" s="78" t="s">
        <v>53</v>
      </c>
      <c r="AB31" s="80">
        <v>44931</v>
      </c>
      <c r="AC31" s="80">
        <v>44931</v>
      </c>
      <c r="AD31" s="80">
        <v>44931</v>
      </c>
      <c r="AE31" s="80">
        <v>44931</v>
      </c>
      <c r="AF31" s="80">
        <v>44931</v>
      </c>
      <c r="AG31" s="80">
        <v>44931</v>
      </c>
      <c r="AH31" s="80">
        <v>44932</v>
      </c>
      <c r="AI31" s="80">
        <v>44932</v>
      </c>
      <c r="AJ31" s="80">
        <v>44936</v>
      </c>
      <c r="AK31" s="80">
        <f t="shared" ref="AK31" si="22">AJ31</f>
        <v>44936</v>
      </c>
      <c r="AL31" s="82" t="s">
        <v>54</v>
      </c>
      <c r="AM31" s="83">
        <v>17500</v>
      </c>
      <c r="AN31" s="83">
        <f t="shared" si="9"/>
        <v>17500</v>
      </c>
      <c r="AO31" s="78" t="s">
        <v>53</v>
      </c>
      <c r="AP31" s="83">
        <v>17500</v>
      </c>
      <c r="AQ31" s="83">
        <f t="shared" ref="AQ31" si="23">AP31</f>
        <v>17500</v>
      </c>
      <c r="AR31" s="78" t="s">
        <v>53</v>
      </c>
      <c r="AS31" s="84" t="s">
        <v>53</v>
      </c>
      <c r="AT31" s="84" t="s">
        <v>53</v>
      </c>
      <c r="AU31" s="80">
        <v>44931</v>
      </c>
      <c r="AV31" s="80">
        <v>44931</v>
      </c>
      <c r="AW31" s="80">
        <v>44931</v>
      </c>
      <c r="AX31" s="80">
        <v>44931</v>
      </c>
      <c r="AY31" s="80">
        <f t="shared" si="11"/>
        <v>44936</v>
      </c>
      <c r="AZ31" s="84" t="s">
        <v>52</v>
      </c>
    </row>
    <row r="32" spans="1:52" s="85" customFormat="1" ht="64.2" customHeight="1" x14ac:dyDescent="0.25">
      <c r="A32" s="87"/>
      <c r="B32" s="86" t="s">
        <v>94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9" t="s">
        <v>60</v>
      </c>
      <c r="W32" s="79" t="s">
        <v>47</v>
      </c>
      <c r="X32" s="79" t="s">
        <v>64</v>
      </c>
      <c r="Y32" s="78" t="s">
        <v>53</v>
      </c>
      <c r="Z32" s="80" t="s">
        <v>53</v>
      </c>
      <c r="AA32" s="78" t="s">
        <v>53</v>
      </c>
      <c r="AB32" s="80">
        <v>44950</v>
      </c>
      <c r="AC32" s="80">
        <v>44950</v>
      </c>
      <c r="AD32" s="80">
        <v>44950</v>
      </c>
      <c r="AE32" s="80" t="s">
        <v>53</v>
      </c>
      <c r="AF32" s="80">
        <v>44950</v>
      </c>
      <c r="AG32" s="80" t="str">
        <f t="shared" ref="AG32:AG45" si="24">AE32</f>
        <v>N/A</v>
      </c>
      <c r="AH32" s="80">
        <v>44951</v>
      </c>
      <c r="AI32" s="80" t="s">
        <v>53</v>
      </c>
      <c r="AJ32" s="80">
        <v>44960</v>
      </c>
      <c r="AK32" s="80">
        <f t="shared" ref="AK32" si="25">AJ32</f>
        <v>44960</v>
      </c>
      <c r="AL32" s="82" t="s">
        <v>54</v>
      </c>
      <c r="AM32" s="83">
        <v>5724.5</v>
      </c>
      <c r="AN32" s="83">
        <f t="shared" si="9"/>
        <v>5724.5</v>
      </c>
      <c r="AO32" s="78" t="s">
        <v>53</v>
      </c>
      <c r="AP32" s="83">
        <v>512</v>
      </c>
      <c r="AQ32" s="83">
        <f t="shared" ref="AQ32" si="26">AP32</f>
        <v>512</v>
      </c>
      <c r="AR32" s="78" t="s">
        <v>53</v>
      </c>
      <c r="AS32" s="84" t="s">
        <v>53</v>
      </c>
      <c r="AT32" s="84" t="s">
        <v>53</v>
      </c>
      <c r="AU32" s="80">
        <v>44950</v>
      </c>
      <c r="AV32" s="80">
        <v>44950</v>
      </c>
      <c r="AW32" s="80">
        <v>44950</v>
      </c>
      <c r="AX32" s="80" t="str">
        <f t="shared" ref="AX32:AX45" si="27">AE32</f>
        <v>N/A</v>
      </c>
      <c r="AY32" s="80">
        <f t="shared" si="11"/>
        <v>44960</v>
      </c>
      <c r="AZ32" s="84" t="s">
        <v>52</v>
      </c>
    </row>
    <row r="33" spans="1:52" s="85" customFormat="1" ht="53.4" customHeight="1" x14ac:dyDescent="0.25">
      <c r="A33" s="87"/>
      <c r="B33" s="86" t="s">
        <v>59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9" t="s">
        <v>60</v>
      </c>
      <c r="W33" s="79" t="s">
        <v>47</v>
      </c>
      <c r="X33" s="79" t="s">
        <v>64</v>
      </c>
      <c r="Y33" s="78" t="s">
        <v>53</v>
      </c>
      <c r="Z33" s="80" t="s">
        <v>53</v>
      </c>
      <c r="AA33" s="78" t="s">
        <v>53</v>
      </c>
      <c r="AB33" s="80">
        <v>44950</v>
      </c>
      <c r="AC33" s="80">
        <v>44950</v>
      </c>
      <c r="AD33" s="80">
        <v>44950</v>
      </c>
      <c r="AE33" s="80" t="s">
        <v>53</v>
      </c>
      <c r="AF33" s="80">
        <v>44950</v>
      </c>
      <c r="AG33" s="80" t="str">
        <f t="shared" si="24"/>
        <v>N/A</v>
      </c>
      <c r="AH33" s="80">
        <v>44951</v>
      </c>
      <c r="AI33" s="80" t="s">
        <v>53</v>
      </c>
      <c r="AJ33" s="80">
        <v>44960</v>
      </c>
      <c r="AK33" s="80">
        <f t="shared" ref="AK33" si="28">AJ33</f>
        <v>44960</v>
      </c>
      <c r="AL33" s="82" t="s">
        <v>54</v>
      </c>
      <c r="AM33" s="83">
        <v>5724.5</v>
      </c>
      <c r="AN33" s="83">
        <f t="shared" si="9"/>
        <v>5724.5</v>
      </c>
      <c r="AO33" s="78" t="s">
        <v>53</v>
      </c>
      <c r="AP33" s="83">
        <v>609</v>
      </c>
      <c r="AQ33" s="83">
        <f t="shared" ref="AQ33" si="29">AP33</f>
        <v>609</v>
      </c>
      <c r="AR33" s="78" t="s">
        <v>53</v>
      </c>
      <c r="AS33" s="84" t="s">
        <v>53</v>
      </c>
      <c r="AT33" s="84" t="s">
        <v>53</v>
      </c>
      <c r="AU33" s="80">
        <v>44950</v>
      </c>
      <c r="AV33" s="80">
        <v>44950</v>
      </c>
      <c r="AW33" s="80">
        <v>44950</v>
      </c>
      <c r="AX33" s="80" t="str">
        <f t="shared" si="27"/>
        <v>N/A</v>
      </c>
      <c r="AY33" s="80">
        <f t="shared" si="11"/>
        <v>44960</v>
      </c>
      <c r="AZ33" s="84" t="s">
        <v>52</v>
      </c>
    </row>
    <row r="34" spans="1:52" s="85" customFormat="1" ht="59.25" customHeight="1" x14ac:dyDescent="0.25">
      <c r="A34" s="87"/>
      <c r="B34" s="86" t="s">
        <v>95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9" t="s">
        <v>60</v>
      </c>
      <c r="W34" s="79" t="s">
        <v>47</v>
      </c>
      <c r="X34" s="79" t="s">
        <v>64</v>
      </c>
      <c r="Y34" s="78" t="s">
        <v>53</v>
      </c>
      <c r="Z34" s="80" t="s">
        <v>53</v>
      </c>
      <c r="AA34" s="78" t="s">
        <v>53</v>
      </c>
      <c r="AB34" s="80">
        <v>44970</v>
      </c>
      <c r="AC34" s="80">
        <v>44970</v>
      </c>
      <c r="AD34" s="80">
        <v>44970</v>
      </c>
      <c r="AE34" s="80" t="s">
        <v>53</v>
      </c>
      <c r="AF34" s="80">
        <v>44970</v>
      </c>
      <c r="AG34" s="80" t="str">
        <f t="shared" si="24"/>
        <v>N/A</v>
      </c>
      <c r="AH34" s="80">
        <v>44951</v>
      </c>
      <c r="AI34" s="80" t="s">
        <v>53</v>
      </c>
      <c r="AJ34" s="80">
        <v>44978</v>
      </c>
      <c r="AK34" s="80">
        <f t="shared" ref="AK34" si="30">AJ34</f>
        <v>44978</v>
      </c>
      <c r="AL34" s="82" t="s">
        <v>54</v>
      </c>
      <c r="AM34" s="83">
        <v>15900</v>
      </c>
      <c r="AN34" s="83">
        <f t="shared" si="9"/>
        <v>15900</v>
      </c>
      <c r="AO34" s="78" t="s">
        <v>53</v>
      </c>
      <c r="AP34" s="83">
        <v>15900</v>
      </c>
      <c r="AQ34" s="83">
        <f t="shared" ref="AQ34" si="31">AP34</f>
        <v>15900</v>
      </c>
      <c r="AR34" s="78" t="s">
        <v>53</v>
      </c>
      <c r="AS34" s="84" t="s">
        <v>53</v>
      </c>
      <c r="AT34" s="84" t="s">
        <v>53</v>
      </c>
      <c r="AU34" s="80">
        <v>44970</v>
      </c>
      <c r="AV34" s="80">
        <v>44970</v>
      </c>
      <c r="AW34" s="80">
        <v>44970</v>
      </c>
      <c r="AX34" s="80" t="str">
        <f t="shared" si="27"/>
        <v>N/A</v>
      </c>
      <c r="AY34" s="80">
        <f t="shared" si="11"/>
        <v>44978</v>
      </c>
      <c r="AZ34" s="84" t="s">
        <v>52</v>
      </c>
    </row>
    <row r="35" spans="1:52" s="85" customFormat="1" ht="49.2" customHeight="1" x14ac:dyDescent="0.25">
      <c r="A35" s="87"/>
      <c r="B35" s="86" t="s">
        <v>96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 t="s">
        <v>97</v>
      </c>
      <c r="W35" s="79" t="s">
        <v>47</v>
      </c>
      <c r="X35" s="79" t="s">
        <v>64</v>
      </c>
      <c r="Y35" s="78" t="s">
        <v>53</v>
      </c>
      <c r="Z35" s="80" t="s">
        <v>53</v>
      </c>
      <c r="AA35" s="78" t="s">
        <v>53</v>
      </c>
      <c r="AB35" s="80">
        <v>44959</v>
      </c>
      <c r="AC35" s="80">
        <v>44959</v>
      </c>
      <c r="AD35" s="80">
        <v>44959</v>
      </c>
      <c r="AE35" s="80" t="s">
        <v>53</v>
      </c>
      <c r="AF35" s="80">
        <v>44959</v>
      </c>
      <c r="AG35" s="80" t="str">
        <f t="shared" si="24"/>
        <v>N/A</v>
      </c>
      <c r="AH35" s="80">
        <v>44987</v>
      </c>
      <c r="AI35" s="80" t="s">
        <v>53</v>
      </c>
      <c r="AJ35" s="80">
        <v>44963</v>
      </c>
      <c r="AK35" s="80">
        <f t="shared" ref="AK35" si="32">AJ35</f>
        <v>44963</v>
      </c>
      <c r="AL35" s="82" t="s">
        <v>54</v>
      </c>
      <c r="AM35" s="83">
        <v>42900</v>
      </c>
      <c r="AN35" s="83">
        <f t="shared" si="9"/>
        <v>42900</v>
      </c>
      <c r="AO35" s="78" t="s">
        <v>53</v>
      </c>
      <c r="AP35" s="83">
        <v>42900</v>
      </c>
      <c r="AQ35" s="83">
        <f t="shared" ref="AQ35" si="33">AP35</f>
        <v>42900</v>
      </c>
      <c r="AR35" s="78" t="s">
        <v>53</v>
      </c>
      <c r="AS35" s="84" t="s">
        <v>53</v>
      </c>
      <c r="AT35" s="84" t="s">
        <v>53</v>
      </c>
      <c r="AU35" s="80">
        <v>44959</v>
      </c>
      <c r="AV35" s="80">
        <v>44959</v>
      </c>
      <c r="AW35" s="80">
        <v>44959</v>
      </c>
      <c r="AX35" s="80" t="str">
        <f t="shared" si="27"/>
        <v>N/A</v>
      </c>
      <c r="AY35" s="80">
        <f t="shared" si="11"/>
        <v>44963</v>
      </c>
      <c r="AZ35" s="84" t="s">
        <v>52</v>
      </c>
    </row>
    <row r="36" spans="1:52" s="85" customFormat="1" ht="87" customHeight="1" x14ac:dyDescent="0.25">
      <c r="A36" s="87"/>
      <c r="B36" s="86" t="s">
        <v>76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9" t="s">
        <v>60</v>
      </c>
      <c r="W36" s="79" t="s">
        <v>47</v>
      </c>
      <c r="X36" s="79" t="s">
        <v>64</v>
      </c>
      <c r="Y36" s="78" t="s">
        <v>53</v>
      </c>
      <c r="Z36" s="80" t="s">
        <v>53</v>
      </c>
      <c r="AA36" s="78" t="s">
        <v>53</v>
      </c>
      <c r="AB36" s="80">
        <v>44971</v>
      </c>
      <c r="AC36" s="80">
        <v>44971</v>
      </c>
      <c r="AD36" s="80">
        <v>44971</v>
      </c>
      <c r="AE36" s="80">
        <v>44972</v>
      </c>
      <c r="AF36" s="80">
        <v>44971</v>
      </c>
      <c r="AG36" s="80">
        <f t="shared" si="24"/>
        <v>44972</v>
      </c>
      <c r="AH36" s="80">
        <v>44987</v>
      </c>
      <c r="AI36" s="80">
        <v>44977</v>
      </c>
      <c r="AJ36" s="80">
        <v>45027</v>
      </c>
      <c r="AK36" s="80">
        <f t="shared" ref="AK36" si="34">AJ36</f>
        <v>45027</v>
      </c>
      <c r="AL36" s="82" t="s">
        <v>54</v>
      </c>
      <c r="AM36" s="83">
        <v>551490</v>
      </c>
      <c r="AN36" s="83">
        <f t="shared" si="9"/>
        <v>551490</v>
      </c>
      <c r="AO36" s="78" t="s">
        <v>53</v>
      </c>
      <c r="AP36" s="83">
        <v>193035</v>
      </c>
      <c r="AQ36" s="83">
        <f t="shared" ref="AQ36" si="35">AP36</f>
        <v>193035</v>
      </c>
      <c r="AR36" s="78" t="s">
        <v>53</v>
      </c>
      <c r="AS36" s="84" t="s">
        <v>53</v>
      </c>
      <c r="AT36" s="84" t="s">
        <v>53</v>
      </c>
      <c r="AU36" s="80">
        <v>44971</v>
      </c>
      <c r="AV36" s="80">
        <v>44971</v>
      </c>
      <c r="AW36" s="80">
        <v>44971</v>
      </c>
      <c r="AX36" s="80">
        <f t="shared" si="27"/>
        <v>44972</v>
      </c>
      <c r="AY36" s="80">
        <f t="shared" si="11"/>
        <v>45027</v>
      </c>
      <c r="AZ36" s="84" t="s">
        <v>52</v>
      </c>
    </row>
    <row r="37" spans="1:52" s="85" customFormat="1" ht="57.6" customHeight="1" x14ac:dyDescent="0.25">
      <c r="A37" s="87"/>
      <c r="B37" s="86" t="s">
        <v>98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9" t="s">
        <v>97</v>
      </c>
      <c r="W37" s="79" t="s">
        <v>47</v>
      </c>
      <c r="X37" s="79" t="s">
        <v>64</v>
      </c>
      <c r="Y37" s="78" t="s">
        <v>53</v>
      </c>
      <c r="Z37" s="80" t="s">
        <v>53</v>
      </c>
      <c r="AA37" s="78" t="s">
        <v>53</v>
      </c>
      <c r="AB37" s="80">
        <v>44960</v>
      </c>
      <c r="AC37" s="80">
        <v>44960</v>
      </c>
      <c r="AD37" s="80">
        <v>44960</v>
      </c>
      <c r="AE37" s="80">
        <v>44972</v>
      </c>
      <c r="AF37" s="80">
        <f t="shared" ref="AF37" si="36">AB37</f>
        <v>44960</v>
      </c>
      <c r="AG37" s="80">
        <f t="shared" si="24"/>
        <v>44972</v>
      </c>
      <c r="AH37" s="80">
        <v>44987</v>
      </c>
      <c r="AI37" s="80">
        <v>44988</v>
      </c>
      <c r="AJ37" s="80">
        <v>44992</v>
      </c>
      <c r="AK37" s="80">
        <f t="shared" ref="AK37" si="37">AJ37</f>
        <v>44992</v>
      </c>
      <c r="AL37" s="82" t="s">
        <v>54</v>
      </c>
      <c r="AM37" s="83">
        <v>21800</v>
      </c>
      <c r="AN37" s="83">
        <f t="shared" si="9"/>
        <v>21800</v>
      </c>
      <c r="AO37" s="78" t="s">
        <v>53</v>
      </c>
      <c r="AP37" s="83">
        <v>21800</v>
      </c>
      <c r="AQ37" s="83">
        <f t="shared" ref="AQ37" si="38">AP37</f>
        <v>21800</v>
      </c>
      <c r="AR37" s="78" t="s">
        <v>53</v>
      </c>
      <c r="AS37" s="84" t="s">
        <v>53</v>
      </c>
      <c r="AT37" s="84" t="s">
        <v>53</v>
      </c>
      <c r="AU37" s="80">
        <v>44960</v>
      </c>
      <c r="AV37" s="80">
        <v>44960</v>
      </c>
      <c r="AW37" s="80">
        <v>44960</v>
      </c>
      <c r="AX37" s="80">
        <f t="shared" si="27"/>
        <v>44972</v>
      </c>
      <c r="AY37" s="80">
        <f t="shared" si="11"/>
        <v>44992</v>
      </c>
      <c r="AZ37" s="84" t="s">
        <v>52</v>
      </c>
    </row>
    <row r="38" spans="1:52" s="85" customFormat="1" ht="73.8" customHeight="1" x14ac:dyDescent="0.25">
      <c r="A38" s="87"/>
      <c r="B38" s="86" t="s">
        <v>99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 t="s">
        <v>100</v>
      </c>
      <c r="W38" s="79" t="s">
        <v>47</v>
      </c>
      <c r="X38" s="79" t="s">
        <v>64</v>
      </c>
      <c r="Y38" s="78" t="s">
        <v>53</v>
      </c>
      <c r="Z38" s="80" t="s">
        <v>53</v>
      </c>
      <c r="AA38" s="78" t="s">
        <v>53</v>
      </c>
      <c r="AB38" s="80">
        <v>45028</v>
      </c>
      <c r="AC38" s="80">
        <v>45028</v>
      </c>
      <c r="AD38" s="80">
        <v>45028</v>
      </c>
      <c r="AE38" s="80">
        <v>45029</v>
      </c>
      <c r="AF38" s="80">
        <v>45028</v>
      </c>
      <c r="AG38" s="80">
        <f t="shared" si="24"/>
        <v>45029</v>
      </c>
      <c r="AH38" s="80">
        <v>45030</v>
      </c>
      <c r="AI38" s="80">
        <v>45034</v>
      </c>
      <c r="AJ38" s="80">
        <v>45044</v>
      </c>
      <c r="AK38" s="80">
        <f t="shared" ref="AK38" si="39">AJ38</f>
        <v>45044</v>
      </c>
      <c r="AL38" s="82" t="s">
        <v>54</v>
      </c>
      <c r="AM38" s="83">
        <v>145640</v>
      </c>
      <c r="AN38" s="83">
        <f t="shared" si="9"/>
        <v>145640</v>
      </c>
      <c r="AO38" s="78" t="s">
        <v>53</v>
      </c>
      <c r="AP38" s="83">
        <v>143018</v>
      </c>
      <c r="AQ38" s="83">
        <f t="shared" ref="AQ38" si="40">AP38</f>
        <v>143018</v>
      </c>
      <c r="AR38" s="78" t="s">
        <v>53</v>
      </c>
      <c r="AS38" s="84" t="s">
        <v>53</v>
      </c>
      <c r="AT38" s="84" t="s">
        <v>53</v>
      </c>
      <c r="AU38" s="80">
        <v>45028</v>
      </c>
      <c r="AV38" s="80">
        <v>45028</v>
      </c>
      <c r="AW38" s="80">
        <v>45028</v>
      </c>
      <c r="AX38" s="80">
        <f t="shared" si="27"/>
        <v>45029</v>
      </c>
      <c r="AY38" s="80">
        <f t="shared" si="11"/>
        <v>45044</v>
      </c>
      <c r="AZ38" s="84" t="s">
        <v>52</v>
      </c>
    </row>
    <row r="39" spans="1:52" s="85" customFormat="1" ht="54.6" customHeight="1" x14ac:dyDescent="0.25">
      <c r="A39" s="87"/>
      <c r="B39" s="86" t="s">
        <v>101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9" t="s">
        <v>60</v>
      </c>
      <c r="W39" s="79" t="s">
        <v>47</v>
      </c>
      <c r="X39" s="79" t="s">
        <v>64</v>
      </c>
      <c r="Y39" s="78" t="s">
        <v>53</v>
      </c>
      <c r="Z39" s="80" t="s">
        <v>53</v>
      </c>
      <c r="AA39" s="78" t="s">
        <v>53</v>
      </c>
      <c r="AB39" s="80">
        <v>44946</v>
      </c>
      <c r="AC39" s="80">
        <v>44946</v>
      </c>
      <c r="AD39" s="80">
        <v>44946</v>
      </c>
      <c r="AE39" s="80" t="s">
        <v>53</v>
      </c>
      <c r="AF39" s="80">
        <v>44946</v>
      </c>
      <c r="AG39" s="80" t="str">
        <f t="shared" si="24"/>
        <v>N/A</v>
      </c>
      <c r="AH39" s="80">
        <v>44949</v>
      </c>
      <c r="AI39" s="80" t="s">
        <v>53</v>
      </c>
      <c r="AJ39" s="80">
        <v>45040</v>
      </c>
      <c r="AK39" s="80">
        <f t="shared" ref="AK39" si="41">AJ39</f>
        <v>45040</v>
      </c>
      <c r="AL39" s="82" t="s">
        <v>54</v>
      </c>
      <c r="AM39" s="83">
        <v>13547.94</v>
      </c>
      <c r="AN39" s="83">
        <f t="shared" si="9"/>
        <v>13547.94</v>
      </c>
      <c r="AO39" s="78" t="s">
        <v>53</v>
      </c>
      <c r="AP39" s="83">
        <v>13547.94</v>
      </c>
      <c r="AQ39" s="83">
        <f t="shared" ref="AQ39" si="42">AP39</f>
        <v>13547.94</v>
      </c>
      <c r="AR39" s="78" t="s">
        <v>53</v>
      </c>
      <c r="AS39" s="84" t="s">
        <v>53</v>
      </c>
      <c r="AT39" s="84" t="s">
        <v>53</v>
      </c>
      <c r="AU39" s="80">
        <v>44946</v>
      </c>
      <c r="AV39" s="80">
        <v>44946</v>
      </c>
      <c r="AW39" s="80">
        <v>44946</v>
      </c>
      <c r="AX39" s="80" t="str">
        <f t="shared" si="27"/>
        <v>N/A</v>
      </c>
      <c r="AY39" s="80">
        <f t="shared" si="11"/>
        <v>45040</v>
      </c>
      <c r="AZ39" s="84" t="s">
        <v>52</v>
      </c>
    </row>
    <row r="40" spans="1:52" s="85" customFormat="1" ht="50.4" customHeight="1" x14ac:dyDescent="0.25">
      <c r="A40" s="87"/>
      <c r="B40" s="86" t="s">
        <v>102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9" t="s">
        <v>97</v>
      </c>
      <c r="W40" s="79" t="s">
        <v>47</v>
      </c>
      <c r="X40" s="79" t="s">
        <v>64</v>
      </c>
      <c r="Y40" s="78" t="s">
        <v>53</v>
      </c>
      <c r="Z40" s="80" t="s">
        <v>53</v>
      </c>
      <c r="AA40" s="78" t="s">
        <v>53</v>
      </c>
      <c r="AB40" s="80">
        <v>44971</v>
      </c>
      <c r="AC40" s="80">
        <v>44971</v>
      </c>
      <c r="AD40" s="80">
        <v>44971</v>
      </c>
      <c r="AE40" s="80">
        <v>44972</v>
      </c>
      <c r="AF40" s="80">
        <v>44971</v>
      </c>
      <c r="AG40" s="80">
        <f t="shared" si="24"/>
        <v>44972</v>
      </c>
      <c r="AH40" s="80">
        <v>44949</v>
      </c>
      <c r="AI40" s="80">
        <v>44977</v>
      </c>
      <c r="AJ40" s="80">
        <v>45013</v>
      </c>
      <c r="AK40" s="80">
        <f t="shared" ref="AK40" si="43">AJ40</f>
        <v>45013</v>
      </c>
      <c r="AL40" s="82" t="s">
        <v>54</v>
      </c>
      <c r="AM40" s="83">
        <v>61600</v>
      </c>
      <c r="AN40" s="83">
        <f t="shared" si="9"/>
        <v>61600</v>
      </c>
      <c r="AO40" s="78" t="s">
        <v>53</v>
      </c>
      <c r="AP40" s="83">
        <v>58900</v>
      </c>
      <c r="AQ40" s="83">
        <f>AP40</f>
        <v>58900</v>
      </c>
      <c r="AR40" s="78" t="s">
        <v>53</v>
      </c>
      <c r="AS40" s="84" t="s">
        <v>53</v>
      </c>
      <c r="AT40" s="84" t="s">
        <v>53</v>
      </c>
      <c r="AU40" s="80">
        <v>44971</v>
      </c>
      <c r="AV40" s="80">
        <v>44971</v>
      </c>
      <c r="AW40" s="80">
        <v>44971</v>
      </c>
      <c r="AX40" s="80">
        <f t="shared" si="27"/>
        <v>44972</v>
      </c>
      <c r="AY40" s="80">
        <f t="shared" si="11"/>
        <v>45013</v>
      </c>
      <c r="AZ40" s="84" t="s">
        <v>52</v>
      </c>
    </row>
    <row r="41" spans="1:52" s="85" customFormat="1" ht="67.5" customHeight="1" x14ac:dyDescent="0.25">
      <c r="A41" s="87"/>
      <c r="B41" s="86" t="s">
        <v>103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9" t="s">
        <v>79</v>
      </c>
      <c r="W41" s="79" t="s">
        <v>47</v>
      </c>
      <c r="X41" s="79" t="s">
        <v>64</v>
      </c>
      <c r="Y41" s="78" t="s">
        <v>53</v>
      </c>
      <c r="Z41" s="80" t="s">
        <v>53</v>
      </c>
      <c r="AA41" s="78" t="s">
        <v>53</v>
      </c>
      <c r="AB41" s="80">
        <v>44970</v>
      </c>
      <c r="AC41" s="80">
        <v>44970</v>
      </c>
      <c r="AD41" s="80">
        <v>44970</v>
      </c>
      <c r="AE41" s="80" t="s">
        <v>53</v>
      </c>
      <c r="AF41" s="80">
        <v>44970</v>
      </c>
      <c r="AG41" s="80" t="str">
        <f t="shared" si="24"/>
        <v>N/A</v>
      </c>
      <c r="AH41" s="80">
        <v>45030</v>
      </c>
      <c r="AI41" s="80" t="s">
        <v>53</v>
      </c>
      <c r="AJ41" s="80">
        <v>44978</v>
      </c>
      <c r="AK41" s="80">
        <f t="shared" ref="AK41" si="44">AJ41</f>
        <v>44978</v>
      </c>
      <c r="AL41" s="82" t="s">
        <v>54</v>
      </c>
      <c r="AM41" s="83">
        <v>950</v>
      </c>
      <c r="AN41" s="83">
        <f t="shared" si="9"/>
        <v>950</v>
      </c>
      <c r="AO41" s="78" t="s">
        <v>53</v>
      </c>
      <c r="AP41" s="83">
        <v>794</v>
      </c>
      <c r="AQ41" s="83">
        <f>AP41</f>
        <v>794</v>
      </c>
      <c r="AR41" s="78" t="s">
        <v>53</v>
      </c>
      <c r="AS41" s="84" t="s">
        <v>53</v>
      </c>
      <c r="AT41" s="84" t="s">
        <v>53</v>
      </c>
      <c r="AU41" s="80">
        <v>44970</v>
      </c>
      <c r="AV41" s="80">
        <v>44970</v>
      </c>
      <c r="AW41" s="80">
        <v>44970</v>
      </c>
      <c r="AX41" s="80" t="str">
        <f t="shared" si="27"/>
        <v>N/A</v>
      </c>
      <c r="AY41" s="80">
        <f t="shared" si="11"/>
        <v>44978</v>
      </c>
      <c r="AZ41" s="84" t="s">
        <v>52</v>
      </c>
    </row>
    <row r="42" spans="1:52" s="85" customFormat="1" ht="67.5" customHeight="1" x14ac:dyDescent="0.25">
      <c r="A42" s="87"/>
      <c r="B42" s="86" t="s">
        <v>104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 t="s">
        <v>100</v>
      </c>
      <c r="W42" s="79" t="s">
        <v>47</v>
      </c>
      <c r="X42" s="79" t="s">
        <v>64</v>
      </c>
      <c r="Y42" s="78" t="s">
        <v>53</v>
      </c>
      <c r="Z42" s="80" t="s">
        <v>53</v>
      </c>
      <c r="AA42" s="78" t="s">
        <v>53</v>
      </c>
      <c r="AB42" s="80">
        <v>45027</v>
      </c>
      <c r="AC42" s="80">
        <v>45027</v>
      </c>
      <c r="AD42" s="80">
        <v>45027</v>
      </c>
      <c r="AE42" s="80">
        <v>45027</v>
      </c>
      <c r="AF42" s="80">
        <v>45027</v>
      </c>
      <c r="AG42" s="80">
        <v>45027</v>
      </c>
      <c r="AH42" s="80">
        <v>45030</v>
      </c>
      <c r="AI42" s="80">
        <v>45030</v>
      </c>
      <c r="AJ42" s="80">
        <v>45029</v>
      </c>
      <c r="AK42" s="80">
        <f t="shared" ref="AK42" si="45">AJ42</f>
        <v>45029</v>
      </c>
      <c r="AL42" s="82" t="s">
        <v>54</v>
      </c>
      <c r="AM42" s="83">
        <v>1780</v>
      </c>
      <c r="AN42" s="83">
        <f t="shared" si="9"/>
        <v>1780</v>
      </c>
      <c r="AO42" s="78" t="s">
        <v>53</v>
      </c>
      <c r="AP42" s="83">
        <v>1460</v>
      </c>
      <c r="AQ42" s="83">
        <f>AP42</f>
        <v>1460</v>
      </c>
      <c r="AR42" s="78" t="s">
        <v>53</v>
      </c>
      <c r="AS42" s="84" t="s">
        <v>53</v>
      </c>
      <c r="AT42" s="84" t="s">
        <v>53</v>
      </c>
      <c r="AU42" s="80">
        <v>45027</v>
      </c>
      <c r="AV42" s="80">
        <v>45027</v>
      </c>
      <c r="AW42" s="80">
        <v>45027</v>
      </c>
      <c r="AX42" s="80">
        <v>45027</v>
      </c>
      <c r="AY42" s="80">
        <f t="shared" si="11"/>
        <v>45029</v>
      </c>
      <c r="AZ42" s="84" t="s">
        <v>52</v>
      </c>
    </row>
    <row r="43" spans="1:52" s="85" customFormat="1" ht="67.5" customHeight="1" x14ac:dyDescent="0.25">
      <c r="A43" s="87"/>
      <c r="B43" s="86" t="s">
        <v>105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9" t="s">
        <v>63</v>
      </c>
      <c r="W43" s="79" t="s">
        <v>47</v>
      </c>
      <c r="X43" s="79" t="s">
        <v>64</v>
      </c>
      <c r="Y43" s="78" t="s">
        <v>53</v>
      </c>
      <c r="Z43" s="80" t="s">
        <v>53</v>
      </c>
      <c r="AA43" s="78" t="s">
        <v>53</v>
      </c>
      <c r="AB43" s="80">
        <v>45027</v>
      </c>
      <c r="AC43" s="80">
        <v>45027</v>
      </c>
      <c r="AD43" s="80">
        <v>45027</v>
      </c>
      <c r="AE43" s="80">
        <v>45027</v>
      </c>
      <c r="AF43" s="80">
        <v>45027</v>
      </c>
      <c r="AG43" s="80">
        <v>45027</v>
      </c>
      <c r="AH43" s="80">
        <v>45028</v>
      </c>
      <c r="AI43" s="80">
        <v>45030</v>
      </c>
      <c r="AJ43" s="80">
        <v>45029</v>
      </c>
      <c r="AK43" s="80">
        <f t="shared" ref="AK43" si="46">AJ43</f>
        <v>45029</v>
      </c>
      <c r="AL43" s="82" t="s">
        <v>54</v>
      </c>
      <c r="AM43" s="83">
        <v>2175</v>
      </c>
      <c r="AN43" s="83">
        <f t="shared" si="9"/>
        <v>2175</v>
      </c>
      <c r="AO43" s="78" t="s">
        <v>53</v>
      </c>
      <c r="AP43" s="83">
        <v>2055</v>
      </c>
      <c r="AQ43" s="83">
        <f t="shared" ref="AQ43:AQ72" si="47">AP43</f>
        <v>2055</v>
      </c>
      <c r="AR43" s="78" t="s">
        <v>53</v>
      </c>
      <c r="AS43" s="84" t="s">
        <v>53</v>
      </c>
      <c r="AT43" s="84" t="s">
        <v>53</v>
      </c>
      <c r="AU43" s="80">
        <v>45027</v>
      </c>
      <c r="AV43" s="80">
        <v>45027</v>
      </c>
      <c r="AW43" s="80">
        <v>45027</v>
      </c>
      <c r="AX43" s="80">
        <v>45027</v>
      </c>
      <c r="AY43" s="80">
        <f t="shared" si="11"/>
        <v>45029</v>
      </c>
      <c r="AZ43" s="84" t="s">
        <v>52</v>
      </c>
    </row>
    <row r="44" spans="1:52" s="85" customFormat="1" ht="67.5" customHeight="1" x14ac:dyDescent="0.25">
      <c r="A44" s="87"/>
      <c r="B44" s="86" t="s">
        <v>106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9" t="s">
        <v>86</v>
      </c>
      <c r="W44" s="79" t="s">
        <v>47</v>
      </c>
      <c r="X44" s="79" t="s">
        <v>64</v>
      </c>
      <c r="Y44" s="78" t="s">
        <v>53</v>
      </c>
      <c r="Z44" s="80" t="s">
        <v>53</v>
      </c>
      <c r="AA44" s="78" t="s">
        <v>53</v>
      </c>
      <c r="AB44" s="80">
        <v>45027</v>
      </c>
      <c r="AC44" s="80">
        <v>45027</v>
      </c>
      <c r="AD44" s="80">
        <v>45027</v>
      </c>
      <c r="AE44" s="80">
        <v>45027</v>
      </c>
      <c r="AF44" s="80">
        <v>45027</v>
      </c>
      <c r="AG44" s="80">
        <v>45027</v>
      </c>
      <c r="AH44" s="80">
        <v>45028</v>
      </c>
      <c r="AI44" s="80">
        <v>45030</v>
      </c>
      <c r="AJ44" s="80">
        <v>45029</v>
      </c>
      <c r="AK44" s="80">
        <f t="shared" ref="AK44" si="48">AJ44</f>
        <v>45029</v>
      </c>
      <c r="AL44" s="82" t="s">
        <v>54</v>
      </c>
      <c r="AM44" s="83">
        <v>2540</v>
      </c>
      <c r="AN44" s="83">
        <f t="shared" si="9"/>
        <v>2540</v>
      </c>
      <c r="AO44" s="78" t="s">
        <v>53</v>
      </c>
      <c r="AP44" s="83">
        <v>6675</v>
      </c>
      <c r="AQ44" s="83">
        <f t="shared" si="47"/>
        <v>6675</v>
      </c>
      <c r="AR44" s="78" t="s">
        <v>53</v>
      </c>
      <c r="AS44" s="84" t="s">
        <v>53</v>
      </c>
      <c r="AT44" s="84" t="s">
        <v>53</v>
      </c>
      <c r="AU44" s="80">
        <v>45027</v>
      </c>
      <c r="AV44" s="80">
        <v>45027</v>
      </c>
      <c r="AW44" s="80">
        <v>45027</v>
      </c>
      <c r="AX44" s="80">
        <v>45027</v>
      </c>
      <c r="AY44" s="80">
        <f t="shared" si="11"/>
        <v>45029</v>
      </c>
      <c r="AZ44" s="84" t="s">
        <v>52</v>
      </c>
    </row>
    <row r="45" spans="1:52" s="85" customFormat="1" ht="67.5" customHeight="1" x14ac:dyDescent="0.25">
      <c r="A45" s="87"/>
      <c r="B45" s="86" t="s">
        <v>107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9" t="s">
        <v>60</v>
      </c>
      <c r="W45" s="79" t="s">
        <v>47</v>
      </c>
      <c r="X45" s="79" t="s">
        <v>64</v>
      </c>
      <c r="Y45" s="78" t="s">
        <v>53</v>
      </c>
      <c r="Z45" s="80" t="s">
        <v>53</v>
      </c>
      <c r="AA45" s="78" t="s">
        <v>53</v>
      </c>
      <c r="AB45" s="80">
        <v>45027</v>
      </c>
      <c r="AC45" s="80">
        <v>45027</v>
      </c>
      <c r="AD45" s="80">
        <v>45027</v>
      </c>
      <c r="AE45" s="80" t="s">
        <v>53</v>
      </c>
      <c r="AF45" s="80">
        <v>45027</v>
      </c>
      <c r="AG45" s="80" t="str">
        <f t="shared" si="24"/>
        <v>N/A</v>
      </c>
      <c r="AH45" s="80">
        <v>45028</v>
      </c>
      <c r="AI45" s="80" t="s">
        <v>53</v>
      </c>
      <c r="AJ45" s="80">
        <v>45042</v>
      </c>
      <c r="AK45" s="80">
        <f t="shared" ref="AK45" si="49">AJ45</f>
        <v>45042</v>
      </c>
      <c r="AL45" s="82" t="s">
        <v>54</v>
      </c>
      <c r="AM45" s="83">
        <v>16400</v>
      </c>
      <c r="AN45" s="83">
        <f t="shared" si="9"/>
        <v>16400</v>
      </c>
      <c r="AO45" s="78" t="s">
        <v>53</v>
      </c>
      <c r="AP45" s="83">
        <v>16400</v>
      </c>
      <c r="AQ45" s="83">
        <f t="shared" si="47"/>
        <v>16400</v>
      </c>
      <c r="AR45" s="78" t="s">
        <v>53</v>
      </c>
      <c r="AS45" s="84" t="s">
        <v>53</v>
      </c>
      <c r="AT45" s="84" t="s">
        <v>53</v>
      </c>
      <c r="AU45" s="80">
        <v>45027</v>
      </c>
      <c r="AV45" s="80">
        <v>45027</v>
      </c>
      <c r="AW45" s="80">
        <v>45027</v>
      </c>
      <c r="AX45" s="80" t="str">
        <f t="shared" si="27"/>
        <v>N/A</v>
      </c>
      <c r="AY45" s="80">
        <f t="shared" si="11"/>
        <v>45042</v>
      </c>
      <c r="AZ45" s="84" t="s">
        <v>52</v>
      </c>
    </row>
    <row r="46" spans="1:52" s="85" customFormat="1" ht="67.5" customHeight="1" x14ac:dyDescent="0.25">
      <c r="A46" s="87"/>
      <c r="B46" s="86" t="s">
        <v>108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9" t="s">
        <v>63</v>
      </c>
      <c r="W46" s="79" t="s">
        <v>47</v>
      </c>
      <c r="X46" s="79" t="s">
        <v>64</v>
      </c>
      <c r="Y46" s="78" t="s">
        <v>53</v>
      </c>
      <c r="Z46" s="80" t="s">
        <v>53</v>
      </c>
      <c r="AA46" s="78" t="s">
        <v>53</v>
      </c>
      <c r="AB46" s="80">
        <v>44931</v>
      </c>
      <c r="AC46" s="80">
        <v>44931</v>
      </c>
      <c r="AD46" s="80">
        <v>44931</v>
      </c>
      <c r="AE46" s="80" t="s">
        <v>53</v>
      </c>
      <c r="AF46" s="80">
        <v>44931</v>
      </c>
      <c r="AG46" s="80" t="str">
        <f t="shared" ref="AG46" si="50">AE46</f>
        <v>N/A</v>
      </c>
      <c r="AH46" s="80">
        <v>44932</v>
      </c>
      <c r="AI46" s="80" t="s">
        <v>53</v>
      </c>
      <c r="AJ46" s="80">
        <v>44935</v>
      </c>
      <c r="AK46" s="80">
        <f t="shared" ref="AK46" si="51">AJ46</f>
        <v>44935</v>
      </c>
      <c r="AL46" s="82" t="s">
        <v>54</v>
      </c>
      <c r="AM46" s="83">
        <v>41000</v>
      </c>
      <c r="AN46" s="83">
        <f t="shared" si="9"/>
        <v>41000</v>
      </c>
      <c r="AO46" s="78" t="s">
        <v>53</v>
      </c>
      <c r="AP46" s="83">
        <v>41000</v>
      </c>
      <c r="AQ46" s="83">
        <f t="shared" si="47"/>
        <v>41000</v>
      </c>
      <c r="AR46" s="78" t="s">
        <v>53</v>
      </c>
      <c r="AS46" s="84" t="s">
        <v>53</v>
      </c>
      <c r="AT46" s="84" t="s">
        <v>53</v>
      </c>
      <c r="AU46" s="80">
        <v>44931</v>
      </c>
      <c r="AV46" s="80">
        <v>44931</v>
      </c>
      <c r="AW46" s="80">
        <v>44931</v>
      </c>
      <c r="AX46" s="80" t="str">
        <f t="shared" ref="AX46" si="52">AE46</f>
        <v>N/A</v>
      </c>
      <c r="AY46" s="80">
        <f t="shared" ref="AY46" si="53">AJ46</f>
        <v>44935</v>
      </c>
      <c r="AZ46" s="84" t="s">
        <v>52</v>
      </c>
    </row>
    <row r="47" spans="1:52" s="85" customFormat="1" ht="50.4" customHeight="1" x14ac:dyDescent="0.25">
      <c r="A47" s="87"/>
      <c r="B47" s="86" t="s">
        <v>109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9" t="s">
        <v>110</v>
      </c>
      <c r="W47" s="79" t="s">
        <v>47</v>
      </c>
      <c r="X47" s="79" t="s">
        <v>61</v>
      </c>
      <c r="Y47" s="78" t="s">
        <v>53</v>
      </c>
      <c r="Z47" s="80" t="s">
        <v>53</v>
      </c>
      <c r="AA47" s="78" t="s">
        <v>53</v>
      </c>
      <c r="AB47" s="80">
        <v>45049</v>
      </c>
      <c r="AC47" s="80">
        <v>45049</v>
      </c>
      <c r="AD47" s="80">
        <v>45049</v>
      </c>
      <c r="AE47" s="80">
        <v>45050</v>
      </c>
      <c r="AF47" s="80">
        <v>45049</v>
      </c>
      <c r="AG47" s="80">
        <f t="shared" ref="AG47" si="54">AE47</f>
        <v>45050</v>
      </c>
      <c r="AH47" s="80">
        <v>45055</v>
      </c>
      <c r="AI47" s="80">
        <v>45055</v>
      </c>
      <c r="AJ47" s="80">
        <v>45054</v>
      </c>
      <c r="AK47" s="80">
        <f t="shared" ref="AK47" si="55">AJ47</f>
        <v>45054</v>
      </c>
      <c r="AL47" s="82" t="s">
        <v>54</v>
      </c>
      <c r="AM47" s="83">
        <v>69000</v>
      </c>
      <c r="AN47" s="83">
        <f t="shared" si="9"/>
        <v>69000</v>
      </c>
      <c r="AO47" s="78" t="s">
        <v>53</v>
      </c>
      <c r="AP47" s="83">
        <v>70000</v>
      </c>
      <c r="AQ47" s="83">
        <f t="shared" si="47"/>
        <v>70000</v>
      </c>
      <c r="AR47" s="78" t="s">
        <v>53</v>
      </c>
      <c r="AS47" s="84" t="s">
        <v>53</v>
      </c>
      <c r="AT47" s="84" t="s">
        <v>53</v>
      </c>
      <c r="AU47" s="80">
        <v>45049</v>
      </c>
      <c r="AV47" s="80">
        <v>45049</v>
      </c>
      <c r="AW47" s="80">
        <v>45049</v>
      </c>
      <c r="AX47" s="80">
        <f t="shared" ref="AX47" si="56">AE47</f>
        <v>45050</v>
      </c>
      <c r="AY47" s="80">
        <f t="shared" ref="AY47" si="57">AJ47</f>
        <v>45054</v>
      </c>
      <c r="AZ47" s="84" t="s">
        <v>52</v>
      </c>
    </row>
    <row r="48" spans="1:52" s="85" customFormat="1" ht="51" customHeight="1" x14ac:dyDescent="0.25">
      <c r="A48" s="87"/>
      <c r="B48" s="86" t="s">
        <v>111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9" t="s">
        <v>60</v>
      </c>
      <c r="W48" s="79" t="s">
        <v>47</v>
      </c>
      <c r="X48" s="79" t="s">
        <v>64</v>
      </c>
      <c r="Y48" s="78" t="s">
        <v>53</v>
      </c>
      <c r="Z48" s="80" t="s">
        <v>53</v>
      </c>
      <c r="AA48" s="78" t="s">
        <v>53</v>
      </c>
      <c r="AB48" s="80">
        <v>45054</v>
      </c>
      <c r="AC48" s="80">
        <v>45054</v>
      </c>
      <c r="AD48" s="80">
        <v>45054</v>
      </c>
      <c r="AE48" s="80" t="s">
        <v>53</v>
      </c>
      <c r="AF48" s="80">
        <v>45054</v>
      </c>
      <c r="AG48" s="80" t="str">
        <f t="shared" ref="AG48" si="58">AE48</f>
        <v>N/A</v>
      </c>
      <c r="AH48" s="80">
        <v>45055</v>
      </c>
      <c r="AI48" s="80" t="s">
        <v>53</v>
      </c>
      <c r="AJ48" s="80">
        <v>45068</v>
      </c>
      <c r="AK48" s="80">
        <f t="shared" ref="AK48" si="59">AJ48</f>
        <v>45068</v>
      </c>
      <c r="AL48" s="82" t="s">
        <v>54</v>
      </c>
      <c r="AM48" s="83">
        <v>19360</v>
      </c>
      <c r="AN48" s="83">
        <f t="shared" si="9"/>
        <v>19360</v>
      </c>
      <c r="AO48" s="78" t="s">
        <v>53</v>
      </c>
      <c r="AP48" s="83">
        <v>17052</v>
      </c>
      <c r="AQ48" s="83">
        <f t="shared" si="47"/>
        <v>17052</v>
      </c>
      <c r="AR48" s="78" t="s">
        <v>53</v>
      </c>
      <c r="AS48" s="84" t="s">
        <v>53</v>
      </c>
      <c r="AT48" s="84" t="s">
        <v>53</v>
      </c>
      <c r="AU48" s="80">
        <v>45054</v>
      </c>
      <c r="AV48" s="80">
        <v>45054</v>
      </c>
      <c r="AW48" s="80">
        <v>45054</v>
      </c>
      <c r="AX48" s="80" t="str">
        <f t="shared" ref="AX48" si="60">AE48</f>
        <v>N/A</v>
      </c>
      <c r="AY48" s="80">
        <f t="shared" ref="AY48" si="61">AJ48</f>
        <v>45068</v>
      </c>
      <c r="AZ48" s="84" t="s">
        <v>52</v>
      </c>
    </row>
    <row r="49" spans="1:52" s="85" customFormat="1" ht="63" customHeight="1" x14ac:dyDescent="0.25">
      <c r="A49" s="87"/>
      <c r="B49" s="86" t="s">
        <v>112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9" t="s">
        <v>97</v>
      </c>
      <c r="W49" s="79" t="s">
        <v>47</v>
      </c>
      <c r="X49" s="79" t="s">
        <v>64</v>
      </c>
      <c r="Y49" s="78" t="s">
        <v>53</v>
      </c>
      <c r="Z49" s="80" t="s">
        <v>53</v>
      </c>
      <c r="AA49" s="78" t="s">
        <v>53</v>
      </c>
      <c r="AB49" s="80" t="s">
        <v>53</v>
      </c>
      <c r="AC49" s="80" t="str">
        <f t="shared" ref="AC49:AC60" si="62">AB49</f>
        <v>N/A</v>
      </c>
      <c r="AD49" s="80" t="str">
        <f t="shared" ref="AD49" si="63">AB49</f>
        <v>N/A</v>
      </c>
      <c r="AE49" s="80" t="s">
        <v>53</v>
      </c>
      <c r="AF49" s="80" t="str">
        <f t="shared" ref="AF49" si="64">AB49</f>
        <v>N/A</v>
      </c>
      <c r="AG49" s="80" t="str">
        <f t="shared" ref="AG49" si="65">AE49</f>
        <v>N/A</v>
      </c>
      <c r="AH49" s="80">
        <v>44992</v>
      </c>
      <c r="AI49" s="80" t="s">
        <v>53</v>
      </c>
      <c r="AJ49" s="80">
        <v>44999</v>
      </c>
      <c r="AK49" s="80">
        <f t="shared" ref="AK49" si="66">AJ49</f>
        <v>44999</v>
      </c>
      <c r="AL49" s="82" t="s">
        <v>54</v>
      </c>
      <c r="AM49" s="83">
        <v>10267.700000000001</v>
      </c>
      <c r="AN49" s="83">
        <f t="shared" si="9"/>
        <v>10267.700000000001</v>
      </c>
      <c r="AO49" s="78" t="s">
        <v>53</v>
      </c>
      <c r="AP49" s="83">
        <v>10267.700000000001</v>
      </c>
      <c r="AQ49" s="83">
        <f t="shared" si="47"/>
        <v>10267.700000000001</v>
      </c>
      <c r="AR49" s="78" t="s">
        <v>53</v>
      </c>
      <c r="AS49" s="84" t="s">
        <v>53</v>
      </c>
      <c r="AT49" s="84" t="s">
        <v>53</v>
      </c>
      <c r="AU49" s="80" t="str">
        <f t="shared" ref="AU49" si="67">AB49</f>
        <v>N/A</v>
      </c>
      <c r="AV49" s="80" t="str">
        <f t="shared" ref="AV49" si="68">AB49</f>
        <v>N/A</v>
      </c>
      <c r="AW49" s="80" t="str">
        <f t="shared" ref="AW49" si="69">AB49</f>
        <v>N/A</v>
      </c>
      <c r="AX49" s="80" t="str">
        <f t="shared" ref="AX49" si="70">AE49</f>
        <v>N/A</v>
      </c>
      <c r="AY49" s="80">
        <f t="shared" ref="AY49" si="71">AJ49</f>
        <v>44999</v>
      </c>
      <c r="AZ49" s="84" t="s">
        <v>52</v>
      </c>
    </row>
    <row r="50" spans="1:52" s="85" customFormat="1" ht="61.8" customHeight="1" x14ac:dyDescent="0.25">
      <c r="A50" s="87"/>
      <c r="B50" s="86" t="s">
        <v>114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9" t="s">
        <v>84</v>
      </c>
      <c r="W50" s="79" t="s">
        <v>47</v>
      </c>
      <c r="X50" s="79" t="s">
        <v>64</v>
      </c>
      <c r="Y50" s="78" t="s">
        <v>53</v>
      </c>
      <c r="Z50" s="80" t="s">
        <v>53</v>
      </c>
      <c r="AA50" s="78" t="s">
        <v>53</v>
      </c>
      <c r="AB50" s="80" t="s">
        <v>53</v>
      </c>
      <c r="AC50" s="80" t="str">
        <f t="shared" si="62"/>
        <v>N/A</v>
      </c>
      <c r="AD50" s="80" t="str">
        <f t="shared" ref="AD50" si="72">AB50</f>
        <v>N/A</v>
      </c>
      <c r="AE50" s="80" t="s">
        <v>53</v>
      </c>
      <c r="AF50" s="80" t="str">
        <f t="shared" ref="AF50" si="73">AB50</f>
        <v>N/A</v>
      </c>
      <c r="AG50" s="80" t="str">
        <f t="shared" ref="AG50" si="74">AE50</f>
        <v>N/A</v>
      </c>
      <c r="AH50" s="80">
        <v>45021</v>
      </c>
      <c r="AI50" s="80" t="s">
        <v>53</v>
      </c>
      <c r="AJ50" s="80">
        <v>45001</v>
      </c>
      <c r="AK50" s="80">
        <f t="shared" ref="AK50" si="75">AJ50</f>
        <v>45001</v>
      </c>
      <c r="AL50" s="82" t="s">
        <v>54</v>
      </c>
      <c r="AM50" s="83">
        <v>20791.27</v>
      </c>
      <c r="AN50" s="83">
        <f t="shared" si="9"/>
        <v>20791.27</v>
      </c>
      <c r="AO50" s="78" t="s">
        <v>53</v>
      </c>
      <c r="AP50" s="83">
        <v>20791.27</v>
      </c>
      <c r="AQ50" s="83">
        <f t="shared" si="47"/>
        <v>20791.27</v>
      </c>
      <c r="AR50" s="78" t="s">
        <v>53</v>
      </c>
      <c r="AS50" s="84" t="s">
        <v>53</v>
      </c>
      <c r="AT50" s="84" t="s">
        <v>53</v>
      </c>
      <c r="AU50" s="80" t="str">
        <f t="shared" ref="AU50" si="76">AB50</f>
        <v>N/A</v>
      </c>
      <c r="AV50" s="80" t="str">
        <f t="shared" ref="AV50" si="77">AB50</f>
        <v>N/A</v>
      </c>
      <c r="AW50" s="80" t="str">
        <f t="shared" ref="AW50" si="78">AB50</f>
        <v>N/A</v>
      </c>
      <c r="AX50" s="80" t="str">
        <f t="shared" ref="AX50" si="79">AE50</f>
        <v>N/A</v>
      </c>
      <c r="AY50" s="80">
        <f t="shared" ref="AY50" si="80">AJ50</f>
        <v>45001</v>
      </c>
      <c r="AZ50" s="84" t="s">
        <v>52</v>
      </c>
    </row>
    <row r="51" spans="1:52" s="85" customFormat="1" ht="52.8" customHeight="1" x14ac:dyDescent="0.25">
      <c r="A51" s="87"/>
      <c r="B51" s="86" t="s">
        <v>113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9" t="s">
        <v>97</v>
      </c>
      <c r="W51" s="79" t="s">
        <v>47</v>
      </c>
      <c r="X51" s="79" t="s">
        <v>64</v>
      </c>
      <c r="Y51" s="78" t="s">
        <v>53</v>
      </c>
      <c r="Z51" s="80" t="s">
        <v>53</v>
      </c>
      <c r="AA51" s="78" t="s">
        <v>53</v>
      </c>
      <c r="AB51" s="80" t="s">
        <v>53</v>
      </c>
      <c r="AC51" s="80" t="str">
        <f t="shared" si="62"/>
        <v>N/A</v>
      </c>
      <c r="AD51" s="80" t="str">
        <f t="shared" ref="AD51" si="81">AB51</f>
        <v>N/A</v>
      </c>
      <c r="AE51" s="80" t="s">
        <v>53</v>
      </c>
      <c r="AF51" s="80" t="str">
        <f t="shared" ref="AF51" si="82">AB51</f>
        <v>N/A</v>
      </c>
      <c r="AG51" s="80" t="str">
        <f t="shared" ref="AG51" si="83">AE51</f>
        <v>N/A</v>
      </c>
      <c r="AH51" s="80">
        <v>44931</v>
      </c>
      <c r="AI51" s="80" t="s">
        <v>53</v>
      </c>
      <c r="AJ51" s="80">
        <v>44907</v>
      </c>
      <c r="AK51" s="80">
        <f t="shared" ref="AK51" si="84">AJ51</f>
        <v>44907</v>
      </c>
      <c r="AL51" s="82" t="s">
        <v>54</v>
      </c>
      <c r="AM51" s="83">
        <v>5158.1099999999997</v>
      </c>
      <c r="AN51" s="83">
        <f t="shared" si="9"/>
        <v>5158.1099999999997</v>
      </c>
      <c r="AO51" s="78" t="s">
        <v>53</v>
      </c>
      <c r="AP51" s="83">
        <v>5158.1099999999997</v>
      </c>
      <c r="AQ51" s="83">
        <f t="shared" si="47"/>
        <v>5158.1099999999997</v>
      </c>
      <c r="AR51" s="78" t="s">
        <v>53</v>
      </c>
      <c r="AS51" s="84" t="s">
        <v>53</v>
      </c>
      <c r="AT51" s="84" t="s">
        <v>53</v>
      </c>
      <c r="AU51" s="80" t="str">
        <f t="shared" ref="AU51" si="85">AB51</f>
        <v>N/A</v>
      </c>
      <c r="AV51" s="80" t="str">
        <f t="shared" ref="AV51" si="86">AB51</f>
        <v>N/A</v>
      </c>
      <c r="AW51" s="80" t="str">
        <f t="shared" ref="AW51" si="87">AB51</f>
        <v>N/A</v>
      </c>
      <c r="AX51" s="80" t="str">
        <f t="shared" ref="AX51" si="88">AE51</f>
        <v>N/A</v>
      </c>
      <c r="AY51" s="80">
        <f t="shared" ref="AY51" si="89">AJ51</f>
        <v>44907</v>
      </c>
      <c r="AZ51" s="84" t="s">
        <v>52</v>
      </c>
    </row>
    <row r="52" spans="1:52" s="85" customFormat="1" ht="57.6" customHeight="1" x14ac:dyDescent="0.25">
      <c r="A52" s="87"/>
      <c r="B52" s="86" t="s">
        <v>115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9" t="s">
        <v>84</v>
      </c>
      <c r="W52" s="79" t="s">
        <v>47</v>
      </c>
      <c r="X52" s="79" t="s">
        <v>64</v>
      </c>
      <c r="Y52" s="78" t="s">
        <v>53</v>
      </c>
      <c r="Z52" s="80" t="s">
        <v>53</v>
      </c>
      <c r="AA52" s="78" t="s">
        <v>53</v>
      </c>
      <c r="AB52" s="80" t="s">
        <v>53</v>
      </c>
      <c r="AC52" s="80" t="str">
        <f t="shared" si="62"/>
        <v>N/A</v>
      </c>
      <c r="AD52" s="80" t="str">
        <f t="shared" ref="AD52" si="90">AB52</f>
        <v>N/A</v>
      </c>
      <c r="AE52" s="80" t="s">
        <v>53</v>
      </c>
      <c r="AF52" s="80" t="str">
        <f t="shared" ref="AF52" si="91">AB52</f>
        <v>N/A</v>
      </c>
      <c r="AG52" s="80" t="str">
        <f t="shared" ref="AG52" si="92">AE52</f>
        <v>N/A</v>
      </c>
      <c r="AH52" s="80">
        <v>45048</v>
      </c>
      <c r="AI52" s="80" t="s">
        <v>53</v>
      </c>
      <c r="AJ52" s="80">
        <v>45009</v>
      </c>
      <c r="AK52" s="80">
        <f t="shared" ref="AK52" si="93">AJ52</f>
        <v>45009</v>
      </c>
      <c r="AL52" s="82" t="s">
        <v>54</v>
      </c>
      <c r="AM52" s="83">
        <v>19996.009999999998</v>
      </c>
      <c r="AN52" s="83">
        <f t="shared" si="9"/>
        <v>19996.009999999998</v>
      </c>
      <c r="AO52" s="78" t="s">
        <v>53</v>
      </c>
      <c r="AP52" s="83">
        <v>19996.009999999998</v>
      </c>
      <c r="AQ52" s="83">
        <f t="shared" si="47"/>
        <v>19996.009999999998</v>
      </c>
      <c r="AR52" s="78" t="s">
        <v>53</v>
      </c>
      <c r="AS52" s="84" t="s">
        <v>53</v>
      </c>
      <c r="AT52" s="84" t="s">
        <v>53</v>
      </c>
      <c r="AU52" s="80" t="str">
        <f t="shared" ref="AU52" si="94">AB52</f>
        <v>N/A</v>
      </c>
      <c r="AV52" s="80" t="str">
        <f t="shared" ref="AV52" si="95">AB52</f>
        <v>N/A</v>
      </c>
      <c r="AW52" s="80" t="str">
        <f t="shared" ref="AW52" si="96">AB52</f>
        <v>N/A</v>
      </c>
      <c r="AX52" s="80" t="str">
        <f t="shared" ref="AX52" si="97">AE52</f>
        <v>N/A</v>
      </c>
      <c r="AY52" s="80">
        <f t="shared" ref="AY52" si="98">AJ52</f>
        <v>45009</v>
      </c>
      <c r="AZ52" s="84" t="s">
        <v>52</v>
      </c>
    </row>
    <row r="53" spans="1:52" s="85" customFormat="1" ht="67.5" customHeight="1" x14ac:dyDescent="0.25">
      <c r="A53" s="87"/>
      <c r="B53" s="86" t="s">
        <v>116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9" t="s">
        <v>118</v>
      </c>
      <c r="W53" s="79" t="s">
        <v>47</v>
      </c>
      <c r="X53" s="79" t="s">
        <v>64</v>
      </c>
      <c r="Y53" s="78" t="s">
        <v>53</v>
      </c>
      <c r="Z53" s="80" t="s">
        <v>53</v>
      </c>
      <c r="AA53" s="78" t="s">
        <v>53</v>
      </c>
      <c r="AB53" s="80" t="s">
        <v>53</v>
      </c>
      <c r="AC53" s="80" t="str">
        <f t="shared" si="62"/>
        <v>N/A</v>
      </c>
      <c r="AD53" s="80" t="str">
        <f t="shared" ref="AD53" si="99">AB53</f>
        <v>N/A</v>
      </c>
      <c r="AE53" s="80" t="s">
        <v>53</v>
      </c>
      <c r="AF53" s="80" t="str">
        <f t="shared" ref="AF53" si="100">AB53</f>
        <v>N/A</v>
      </c>
      <c r="AG53" s="80" t="str">
        <f t="shared" ref="AG53" si="101">AE53</f>
        <v>N/A</v>
      </c>
      <c r="AH53" s="80">
        <v>45281</v>
      </c>
      <c r="AI53" s="80" t="s">
        <v>53</v>
      </c>
      <c r="AJ53" s="80">
        <v>45281</v>
      </c>
      <c r="AK53" s="80">
        <f t="shared" ref="AK53" si="102">AJ53</f>
        <v>45281</v>
      </c>
      <c r="AL53" s="82" t="s">
        <v>54</v>
      </c>
      <c r="AM53" s="83">
        <v>13350</v>
      </c>
      <c r="AN53" s="83">
        <f t="shared" si="9"/>
        <v>13350</v>
      </c>
      <c r="AO53" s="78" t="s">
        <v>53</v>
      </c>
      <c r="AP53" s="83">
        <v>13350</v>
      </c>
      <c r="AQ53" s="83">
        <f t="shared" si="47"/>
        <v>13350</v>
      </c>
      <c r="AR53" s="78" t="s">
        <v>53</v>
      </c>
      <c r="AS53" s="84" t="s">
        <v>53</v>
      </c>
      <c r="AT53" s="84" t="s">
        <v>53</v>
      </c>
      <c r="AU53" s="80" t="str">
        <f t="shared" ref="AU53" si="103">AB53</f>
        <v>N/A</v>
      </c>
      <c r="AV53" s="80" t="str">
        <f t="shared" ref="AV53" si="104">AB53</f>
        <v>N/A</v>
      </c>
      <c r="AW53" s="80" t="str">
        <f t="shared" ref="AW53" si="105">AB53</f>
        <v>N/A</v>
      </c>
      <c r="AX53" s="80" t="str">
        <f t="shared" ref="AX53" si="106">AE53</f>
        <v>N/A</v>
      </c>
      <c r="AY53" s="80">
        <f t="shared" ref="AY53" si="107">AJ53</f>
        <v>45281</v>
      </c>
      <c r="AZ53" s="84" t="s">
        <v>52</v>
      </c>
    </row>
    <row r="54" spans="1:52" s="85" customFormat="1" ht="49.2" customHeight="1" x14ac:dyDescent="0.25">
      <c r="A54" s="87"/>
      <c r="B54" s="86" t="s">
        <v>117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9" t="s">
        <v>119</v>
      </c>
      <c r="W54" s="79" t="s">
        <v>47</v>
      </c>
      <c r="X54" s="79" t="s">
        <v>64</v>
      </c>
      <c r="Y54" s="78" t="s">
        <v>53</v>
      </c>
      <c r="Z54" s="80" t="s">
        <v>53</v>
      </c>
      <c r="AA54" s="78" t="s">
        <v>53</v>
      </c>
      <c r="AB54" s="80" t="s">
        <v>53</v>
      </c>
      <c r="AC54" s="80" t="str">
        <f t="shared" si="62"/>
        <v>N/A</v>
      </c>
      <c r="AD54" s="80" t="str">
        <f t="shared" ref="AD54" si="108">AB54</f>
        <v>N/A</v>
      </c>
      <c r="AE54" s="80" t="s">
        <v>53</v>
      </c>
      <c r="AF54" s="80" t="str">
        <f t="shared" ref="AF54" si="109">AB54</f>
        <v>N/A</v>
      </c>
      <c r="AG54" s="80" t="str">
        <f t="shared" ref="AG54" si="110">AE54</f>
        <v>N/A</v>
      </c>
      <c r="AH54" s="80">
        <v>44931</v>
      </c>
      <c r="AI54" s="80" t="s">
        <v>53</v>
      </c>
      <c r="AJ54" s="80">
        <v>45281</v>
      </c>
      <c r="AK54" s="80">
        <f t="shared" ref="AK54" si="111">AJ54</f>
        <v>45281</v>
      </c>
      <c r="AL54" s="82" t="s">
        <v>54</v>
      </c>
      <c r="AM54" s="83">
        <v>49714.57</v>
      </c>
      <c r="AN54" s="83">
        <f t="shared" si="9"/>
        <v>49714.57</v>
      </c>
      <c r="AO54" s="78" t="s">
        <v>53</v>
      </c>
      <c r="AP54" s="83">
        <v>49714.57</v>
      </c>
      <c r="AQ54" s="83">
        <f t="shared" si="47"/>
        <v>49714.57</v>
      </c>
      <c r="AR54" s="78" t="s">
        <v>53</v>
      </c>
      <c r="AS54" s="84" t="s">
        <v>53</v>
      </c>
      <c r="AT54" s="84" t="s">
        <v>53</v>
      </c>
      <c r="AU54" s="80" t="str">
        <f t="shared" ref="AU54" si="112">AB54</f>
        <v>N/A</v>
      </c>
      <c r="AV54" s="80" t="str">
        <f t="shared" ref="AV54" si="113">AB54</f>
        <v>N/A</v>
      </c>
      <c r="AW54" s="80" t="str">
        <f t="shared" ref="AW54" si="114">AB54</f>
        <v>N/A</v>
      </c>
      <c r="AX54" s="80" t="str">
        <f t="shared" ref="AX54" si="115">AE54</f>
        <v>N/A</v>
      </c>
      <c r="AY54" s="80">
        <f t="shared" ref="AY54" si="116">AJ54</f>
        <v>45281</v>
      </c>
      <c r="AZ54" s="84" t="s">
        <v>52</v>
      </c>
    </row>
    <row r="55" spans="1:52" s="85" customFormat="1" ht="55.8" customHeight="1" x14ac:dyDescent="0.25">
      <c r="A55" s="87"/>
      <c r="B55" s="86" t="s">
        <v>120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9" t="s">
        <v>84</v>
      </c>
      <c r="W55" s="79" t="s">
        <v>47</v>
      </c>
      <c r="X55" s="79" t="s">
        <v>64</v>
      </c>
      <c r="Y55" s="78" t="s">
        <v>53</v>
      </c>
      <c r="Z55" s="80" t="s">
        <v>53</v>
      </c>
      <c r="AA55" s="78" t="s">
        <v>53</v>
      </c>
      <c r="AB55" s="80" t="s">
        <v>53</v>
      </c>
      <c r="AC55" s="80" t="str">
        <f t="shared" si="62"/>
        <v>N/A</v>
      </c>
      <c r="AD55" s="80" t="str">
        <f t="shared" ref="AD55" si="117">AB55</f>
        <v>N/A</v>
      </c>
      <c r="AE55" s="80" t="s">
        <v>53</v>
      </c>
      <c r="AF55" s="80" t="str">
        <f t="shared" ref="AF55" si="118">AB55</f>
        <v>N/A</v>
      </c>
      <c r="AG55" s="80" t="str">
        <f t="shared" ref="AG55" si="119">AE55</f>
        <v>N/A</v>
      </c>
      <c r="AH55" s="80">
        <v>44984</v>
      </c>
      <c r="AI55" s="80" t="s">
        <v>53</v>
      </c>
      <c r="AJ55" s="80">
        <v>44984</v>
      </c>
      <c r="AK55" s="80">
        <f t="shared" ref="AK55" si="120">AJ55</f>
        <v>44984</v>
      </c>
      <c r="AL55" s="82" t="s">
        <v>54</v>
      </c>
      <c r="AM55" s="83">
        <v>28314.76</v>
      </c>
      <c r="AN55" s="83">
        <f t="shared" si="9"/>
        <v>28314.76</v>
      </c>
      <c r="AO55" s="78" t="s">
        <v>53</v>
      </c>
      <c r="AP55" s="83">
        <v>28314.76</v>
      </c>
      <c r="AQ55" s="83">
        <f t="shared" si="47"/>
        <v>28314.76</v>
      </c>
      <c r="AR55" s="78" t="s">
        <v>53</v>
      </c>
      <c r="AS55" s="84" t="s">
        <v>53</v>
      </c>
      <c r="AT55" s="84" t="s">
        <v>53</v>
      </c>
      <c r="AU55" s="80" t="str">
        <f t="shared" ref="AU55" si="121">AB55</f>
        <v>N/A</v>
      </c>
      <c r="AV55" s="80" t="str">
        <f t="shared" ref="AV55" si="122">AB55</f>
        <v>N/A</v>
      </c>
      <c r="AW55" s="80" t="str">
        <f t="shared" ref="AW55" si="123">AB55</f>
        <v>N/A</v>
      </c>
      <c r="AX55" s="80" t="str">
        <f t="shared" ref="AX55" si="124">AE55</f>
        <v>N/A</v>
      </c>
      <c r="AY55" s="80">
        <f t="shared" ref="AY55" si="125">AJ55</f>
        <v>44984</v>
      </c>
      <c r="AZ55" s="84" t="s">
        <v>52</v>
      </c>
    </row>
    <row r="56" spans="1:52" s="85" customFormat="1" ht="51" customHeight="1" x14ac:dyDescent="0.25">
      <c r="A56" s="87"/>
      <c r="B56" s="86" t="s">
        <v>121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9" t="s">
        <v>97</v>
      </c>
      <c r="W56" s="79" t="s">
        <v>47</v>
      </c>
      <c r="X56" s="79" t="s">
        <v>64</v>
      </c>
      <c r="Y56" s="78" t="s">
        <v>53</v>
      </c>
      <c r="Z56" s="80" t="s">
        <v>53</v>
      </c>
      <c r="AA56" s="78" t="s">
        <v>53</v>
      </c>
      <c r="AB56" s="80" t="s">
        <v>53</v>
      </c>
      <c r="AC56" s="80" t="str">
        <f t="shared" si="62"/>
        <v>N/A</v>
      </c>
      <c r="AD56" s="80" t="str">
        <f t="shared" ref="AD56" si="126">AB56</f>
        <v>N/A</v>
      </c>
      <c r="AE56" s="80" t="s">
        <v>53</v>
      </c>
      <c r="AF56" s="80" t="str">
        <f t="shared" ref="AF56" si="127">AB56</f>
        <v>N/A</v>
      </c>
      <c r="AG56" s="80" t="str">
        <f t="shared" ref="AG56" si="128">AE56</f>
        <v>N/A</v>
      </c>
      <c r="AH56" s="80">
        <v>45000</v>
      </c>
      <c r="AI56" s="80" t="s">
        <v>53</v>
      </c>
      <c r="AJ56" s="80">
        <v>44984</v>
      </c>
      <c r="AK56" s="80">
        <f t="shared" ref="AK56" si="129">AJ56</f>
        <v>44984</v>
      </c>
      <c r="AL56" s="82" t="s">
        <v>54</v>
      </c>
      <c r="AM56" s="83">
        <v>18590.400000000001</v>
      </c>
      <c r="AN56" s="83">
        <f t="shared" si="9"/>
        <v>18590.400000000001</v>
      </c>
      <c r="AO56" s="78" t="s">
        <v>53</v>
      </c>
      <c r="AP56" s="83">
        <v>18590.400000000001</v>
      </c>
      <c r="AQ56" s="83">
        <f t="shared" si="47"/>
        <v>18590.400000000001</v>
      </c>
      <c r="AR56" s="78" t="s">
        <v>53</v>
      </c>
      <c r="AS56" s="84" t="s">
        <v>53</v>
      </c>
      <c r="AT56" s="84" t="s">
        <v>53</v>
      </c>
      <c r="AU56" s="80" t="str">
        <f t="shared" ref="AU56" si="130">AB56</f>
        <v>N/A</v>
      </c>
      <c r="AV56" s="80" t="str">
        <f t="shared" ref="AV56" si="131">AB56</f>
        <v>N/A</v>
      </c>
      <c r="AW56" s="80" t="str">
        <f t="shared" ref="AW56" si="132">AB56</f>
        <v>N/A</v>
      </c>
      <c r="AX56" s="80" t="str">
        <f t="shared" ref="AX56" si="133">AE56</f>
        <v>N/A</v>
      </c>
      <c r="AY56" s="80">
        <f t="shared" ref="AY56" si="134">AJ56</f>
        <v>44984</v>
      </c>
      <c r="AZ56" s="84" t="s">
        <v>52</v>
      </c>
    </row>
    <row r="57" spans="1:52" s="85" customFormat="1" ht="46.8" customHeight="1" x14ac:dyDescent="0.25">
      <c r="A57" s="87"/>
      <c r="B57" s="86" t="s">
        <v>122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9" t="s">
        <v>60</v>
      </c>
      <c r="W57" s="79" t="s">
        <v>47</v>
      </c>
      <c r="X57" s="79" t="s">
        <v>64</v>
      </c>
      <c r="Y57" s="78" t="s">
        <v>53</v>
      </c>
      <c r="Z57" s="80" t="s">
        <v>53</v>
      </c>
      <c r="AA57" s="78" t="s">
        <v>53</v>
      </c>
      <c r="AB57" s="80" t="s">
        <v>53</v>
      </c>
      <c r="AC57" s="80" t="str">
        <f t="shared" si="62"/>
        <v>N/A</v>
      </c>
      <c r="AD57" s="80" t="str">
        <f t="shared" ref="AD57" si="135">AB57</f>
        <v>N/A</v>
      </c>
      <c r="AE57" s="80" t="s">
        <v>53</v>
      </c>
      <c r="AF57" s="80" t="str">
        <f t="shared" ref="AF57" si="136">AB57</f>
        <v>N/A</v>
      </c>
      <c r="AG57" s="80" t="str">
        <f t="shared" ref="AG57" si="137">AE57</f>
        <v>N/A</v>
      </c>
      <c r="AH57" s="80">
        <v>44975</v>
      </c>
      <c r="AI57" s="80" t="s">
        <v>53</v>
      </c>
      <c r="AJ57" s="80">
        <v>44975</v>
      </c>
      <c r="AK57" s="80">
        <f t="shared" ref="AK57" si="138">AJ57</f>
        <v>44975</v>
      </c>
      <c r="AL57" s="82" t="s">
        <v>54</v>
      </c>
      <c r="AM57" s="83">
        <v>6100.5</v>
      </c>
      <c r="AN57" s="83">
        <f t="shared" si="9"/>
        <v>6100.5</v>
      </c>
      <c r="AO57" s="78" t="s">
        <v>53</v>
      </c>
      <c r="AP57" s="83">
        <v>2692.77</v>
      </c>
      <c r="AQ57" s="83">
        <f t="shared" si="47"/>
        <v>2692.77</v>
      </c>
      <c r="AR57" s="78" t="s">
        <v>53</v>
      </c>
      <c r="AS57" s="84" t="s">
        <v>53</v>
      </c>
      <c r="AT57" s="84" t="s">
        <v>53</v>
      </c>
      <c r="AU57" s="80" t="str">
        <f t="shared" ref="AU57" si="139">AB57</f>
        <v>N/A</v>
      </c>
      <c r="AV57" s="80" t="str">
        <f t="shared" ref="AV57" si="140">AB57</f>
        <v>N/A</v>
      </c>
      <c r="AW57" s="80" t="str">
        <f t="shared" ref="AW57" si="141">AB57</f>
        <v>N/A</v>
      </c>
      <c r="AX57" s="80" t="str">
        <f t="shared" ref="AX57" si="142">AE57</f>
        <v>N/A</v>
      </c>
      <c r="AY57" s="80">
        <f t="shared" ref="AY57" si="143">AJ57</f>
        <v>44975</v>
      </c>
      <c r="AZ57" s="84" t="s">
        <v>52</v>
      </c>
    </row>
    <row r="58" spans="1:52" s="85" customFormat="1" ht="46.2" customHeight="1" x14ac:dyDescent="0.25">
      <c r="A58" s="87"/>
      <c r="B58" s="86" t="s">
        <v>122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9" t="s">
        <v>60</v>
      </c>
      <c r="W58" s="79" t="s">
        <v>47</v>
      </c>
      <c r="X58" s="79" t="s">
        <v>64</v>
      </c>
      <c r="Y58" s="78" t="s">
        <v>53</v>
      </c>
      <c r="Z58" s="80" t="s">
        <v>53</v>
      </c>
      <c r="AA58" s="78" t="s">
        <v>53</v>
      </c>
      <c r="AB58" s="80" t="s">
        <v>53</v>
      </c>
      <c r="AC58" s="80" t="str">
        <f t="shared" si="62"/>
        <v>N/A</v>
      </c>
      <c r="AD58" s="80" t="str">
        <f t="shared" ref="AD58" si="144">AB58</f>
        <v>N/A</v>
      </c>
      <c r="AE58" s="80" t="s">
        <v>53</v>
      </c>
      <c r="AF58" s="80" t="str">
        <f t="shared" ref="AF58" si="145">AB58</f>
        <v>N/A</v>
      </c>
      <c r="AG58" s="80" t="str">
        <f t="shared" ref="AG58" si="146">AE58</f>
        <v>N/A</v>
      </c>
      <c r="AH58" s="80">
        <v>45009</v>
      </c>
      <c r="AI58" s="80" t="s">
        <v>53</v>
      </c>
      <c r="AJ58" s="80">
        <v>44995</v>
      </c>
      <c r="AK58" s="80">
        <f t="shared" ref="AK58" si="147">AJ58</f>
        <v>44995</v>
      </c>
      <c r="AL58" s="82" t="s">
        <v>54</v>
      </c>
      <c r="AM58" s="83">
        <v>861.6</v>
      </c>
      <c r="AN58" s="83">
        <f t="shared" si="9"/>
        <v>861.6</v>
      </c>
      <c r="AO58" s="78" t="s">
        <v>53</v>
      </c>
      <c r="AP58" s="83">
        <v>861.6</v>
      </c>
      <c r="AQ58" s="83">
        <f t="shared" si="47"/>
        <v>861.6</v>
      </c>
      <c r="AR58" s="78" t="s">
        <v>53</v>
      </c>
      <c r="AS58" s="84" t="s">
        <v>53</v>
      </c>
      <c r="AT58" s="84" t="s">
        <v>53</v>
      </c>
      <c r="AU58" s="80" t="str">
        <f t="shared" ref="AU58" si="148">AB58</f>
        <v>N/A</v>
      </c>
      <c r="AV58" s="80" t="str">
        <f t="shared" ref="AV58" si="149">AB58</f>
        <v>N/A</v>
      </c>
      <c r="AW58" s="80" t="str">
        <f t="shared" ref="AW58" si="150">AB58</f>
        <v>N/A</v>
      </c>
      <c r="AX58" s="80" t="str">
        <f t="shared" ref="AX58" si="151">AE58</f>
        <v>N/A</v>
      </c>
      <c r="AY58" s="80">
        <f t="shared" ref="AY58" si="152">AJ58</f>
        <v>44995</v>
      </c>
      <c r="AZ58" s="84" t="s">
        <v>52</v>
      </c>
    </row>
    <row r="59" spans="1:52" s="85" customFormat="1" ht="74.400000000000006" customHeight="1" x14ac:dyDescent="0.25">
      <c r="A59" s="87"/>
      <c r="B59" s="86" t="s">
        <v>123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9" t="s">
        <v>97</v>
      </c>
      <c r="W59" s="79" t="s">
        <v>47</v>
      </c>
      <c r="X59" s="79" t="s">
        <v>64</v>
      </c>
      <c r="Y59" s="78" t="s">
        <v>53</v>
      </c>
      <c r="Z59" s="80" t="s">
        <v>53</v>
      </c>
      <c r="AA59" s="78" t="s">
        <v>53</v>
      </c>
      <c r="AB59" s="80" t="s">
        <v>53</v>
      </c>
      <c r="AC59" s="80" t="str">
        <f t="shared" si="62"/>
        <v>N/A</v>
      </c>
      <c r="AD59" s="80" t="str">
        <f t="shared" ref="AD59" si="153">AB59</f>
        <v>N/A</v>
      </c>
      <c r="AE59" s="80" t="s">
        <v>53</v>
      </c>
      <c r="AF59" s="80" t="str">
        <f t="shared" ref="AF59" si="154">AB59</f>
        <v>N/A</v>
      </c>
      <c r="AG59" s="80" t="str">
        <f t="shared" ref="AG59" si="155">AE59</f>
        <v>N/A</v>
      </c>
      <c r="AH59" s="80">
        <v>44972</v>
      </c>
      <c r="AI59" s="80" t="s">
        <v>53</v>
      </c>
      <c r="AJ59" s="80">
        <v>45003</v>
      </c>
      <c r="AK59" s="80">
        <f t="shared" ref="AK59" si="156">AJ59</f>
        <v>45003</v>
      </c>
      <c r="AL59" s="82" t="s">
        <v>54</v>
      </c>
      <c r="AM59" s="83">
        <v>49510</v>
      </c>
      <c r="AN59" s="83">
        <f t="shared" si="9"/>
        <v>49510</v>
      </c>
      <c r="AO59" s="78" t="s">
        <v>53</v>
      </c>
      <c r="AP59" s="83">
        <v>16540</v>
      </c>
      <c r="AQ59" s="83">
        <f t="shared" si="47"/>
        <v>16540</v>
      </c>
      <c r="AR59" s="78" t="s">
        <v>53</v>
      </c>
      <c r="AS59" s="84" t="s">
        <v>53</v>
      </c>
      <c r="AT59" s="84" t="s">
        <v>53</v>
      </c>
      <c r="AU59" s="80" t="str">
        <f t="shared" ref="AU59" si="157">AB59</f>
        <v>N/A</v>
      </c>
      <c r="AV59" s="80" t="str">
        <f t="shared" ref="AV59" si="158">AB59</f>
        <v>N/A</v>
      </c>
      <c r="AW59" s="80" t="str">
        <f t="shared" ref="AW59" si="159">AB59</f>
        <v>N/A</v>
      </c>
      <c r="AX59" s="80" t="str">
        <f t="shared" ref="AX59" si="160">AE59</f>
        <v>N/A</v>
      </c>
      <c r="AY59" s="80">
        <f t="shared" ref="AY59" si="161">AJ59</f>
        <v>45003</v>
      </c>
      <c r="AZ59" s="84" t="s">
        <v>52</v>
      </c>
    </row>
    <row r="60" spans="1:52" s="85" customFormat="1" ht="67.5" customHeight="1" x14ac:dyDescent="0.25">
      <c r="A60" s="87"/>
      <c r="B60" s="86" t="s">
        <v>140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9" t="s">
        <v>141</v>
      </c>
      <c r="W60" s="79" t="s">
        <v>47</v>
      </c>
      <c r="X60" s="79" t="s">
        <v>64</v>
      </c>
      <c r="Y60" s="78" t="s">
        <v>53</v>
      </c>
      <c r="Z60" s="80" t="s">
        <v>53</v>
      </c>
      <c r="AA60" s="78" t="s">
        <v>53</v>
      </c>
      <c r="AB60" s="80" t="s">
        <v>53</v>
      </c>
      <c r="AC60" s="80" t="str">
        <f t="shared" si="62"/>
        <v>N/A</v>
      </c>
      <c r="AD60" s="80" t="str">
        <f t="shared" ref="AD60" si="162">AB60</f>
        <v>N/A</v>
      </c>
      <c r="AE60" s="80">
        <v>44979</v>
      </c>
      <c r="AF60" s="80" t="str">
        <f t="shared" ref="AF60" si="163">AB60</f>
        <v>N/A</v>
      </c>
      <c r="AG60" s="80">
        <v>44979</v>
      </c>
      <c r="AH60" s="80">
        <v>44978</v>
      </c>
      <c r="AI60" s="80">
        <v>44979</v>
      </c>
      <c r="AJ60" s="80">
        <v>44978</v>
      </c>
      <c r="AK60" s="80">
        <f t="shared" ref="AK60" si="164">AJ60</f>
        <v>44978</v>
      </c>
      <c r="AL60" s="82" t="s">
        <v>54</v>
      </c>
      <c r="AM60" s="83">
        <v>4600</v>
      </c>
      <c r="AN60" s="83">
        <f t="shared" si="9"/>
        <v>4600</v>
      </c>
      <c r="AO60" s="78" t="s">
        <v>53</v>
      </c>
      <c r="AP60" s="83">
        <v>4600</v>
      </c>
      <c r="AQ60" s="83">
        <f t="shared" si="47"/>
        <v>4600</v>
      </c>
      <c r="AR60" s="78" t="s">
        <v>53</v>
      </c>
      <c r="AS60" s="84" t="s">
        <v>53</v>
      </c>
      <c r="AT60" s="84" t="s">
        <v>53</v>
      </c>
      <c r="AU60" s="80" t="str">
        <f t="shared" ref="AU60" si="165">AB60</f>
        <v>N/A</v>
      </c>
      <c r="AV60" s="80" t="str">
        <f t="shared" ref="AV60" si="166">AB60</f>
        <v>N/A</v>
      </c>
      <c r="AW60" s="80" t="str">
        <f t="shared" ref="AW60" si="167">AB60</f>
        <v>N/A</v>
      </c>
      <c r="AX60" s="80">
        <v>44979</v>
      </c>
      <c r="AY60" s="80">
        <f t="shared" ref="AY60" si="168">AJ60</f>
        <v>44978</v>
      </c>
      <c r="AZ60" s="84" t="s">
        <v>52</v>
      </c>
    </row>
    <row r="61" spans="1:52" s="85" customFormat="1" ht="78" customHeight="1" x14ac:dyDescent="0.25">
      <c r="A61" s="87"/>
      <c r="B61" s="86" t="s">
        <v>145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9" t="s">
        <v>60</v>
      </c>
      <c r="W61" s="79" t="s">
        <v>47</v>
      </c>
      <c r="X61" s="79" t="s">
        <v>64</v>
      </c>
      <c r="Y61" s="78" t="s">
        <v>53</v>
      </c>
      <c r="Z61" s="80" t="s">
        <v>53</v>
      </c>
      <c r="AA61" s="78" t="s">
        <v>53</v>
      </c>
      <c r="AB61" s="80">
        <v>45054</v>
      </c>
      <c r="AC61" s="80">
        <v>45054</v>
      </c>
      <c r="AD61" s="80">
        <v>45054</v>
      </c>
      <c r="AE61" s="80" t="s">
        <v>53</v>
      </c>
      <c r="AF61" s="80">
        <v>45054</v>
      </c>
      <c r="AG61" s="80" t="str">
        <f t="shared" ref="AG61" si="169">AE61</f>
        <v>N/A</v>
      </c>
      <c r="AH61" s="80">
        <v>45052</v>
      </c>
      <c r="AI61" s="80" t="s">
        <v>53</v>
      </c>
      <c r="AJ61" s="80">
        <v>45058</v>
      </c>
      <c r="AK61" s="80">
        <f t="shared" ref="AK61" si="170">AJ61</f>
        <v>45058</v>
      </c>
      <c r="AL61" s="82" t="s">
        <v>54</v>
      </c>
      <c r="AM61" s="83">
        <v>16960</v>
      </c>
      <c r="AN61" s="83">
        <f t="shared" si="9"/>
        <v>16960</v>
      </c>
      <c r="AO61" s="78" t="s">
        <v>53</v>
      </c>
      <c r="AP61" s="83">
        <v>13959</v>
      </c>
      <c r="AQ61" s="83">
        <f t="shared" si="47"/>
        <v>13959</v>
      </c>
      <c r="AR61" s="78" t="s">
        <v>53</v>
      </c>
      <c r="AS61" s="84" t="s">
        <v>53</v>
      </c>
      <c r="AT61" s="84" t="s">
        <v>53</v>
      </c>
      <c r="AU61" s="80">
        <f t="shared" ref="AU61" si="171">AB61</f>
        <v>45054</v>
      </c>
      <c r="AV61" s="80">
        <f t="shared" ref="AV61" si="172">AB61</f>
        <v>45054</v>
      </c>
      <c r="AW61" s="80">
        <f t="shared" ref="AW61" si="173">AB61</f>
        <v>45054</v>
      </c>
      <c r="AX61" s="80">
        <v>44979</v>
      </c>
      <c r="AY61" s="80">
        <f t="shared" ref="AY61" si="174">AJ61</f>
        <v>45058</v>
      </c>
      <c r="AZ61" s="84" t="s">
        <v>52</v>
      </c>
    </row>
    <row r="62" spans="1:52" s="85" customFormat="1" ht="59.4" customHeight="1" x14ac:dyDescent="0.25">
      <c r="A62" s="87"/>
      <c r="B62" s="86" t="s">
        <v>146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9" t="s">
        <v>86</v>
      </c>
      <c r="W62" s="79" t="s">
        <v>47</v>
      </c>
      <c r="X62" s="79" t="s">
        <v>64</v>
      </c>
      <c r="Y62" s="78" t="s">
        <v>53</v>
      </c>
      <c r="Z62" s="80" t="s">
        <v>53</v>
      </c>
      <c r="AA62" s="78" t="s">
        <v>53</v>
      </c>
      <c r="AB62" s="80">
        <v>44970</v>
      </c>
      <c r="AC62" s="80">
        <v>44970</v>
      </c>
      <c r="AD62" s="80">
        <v>44970</v>
      </c>
      <c r="AE62" s="80" t="s">
        <v>53</v>
      </c>
      <c r="AF62" s="80">
        <v>44970</v>
      </c>
      <c r="AG62" s="80" t="str">
        <f t="shared" ref="AG62" si="175">AE62</f>
        <v>N/A</v>
      </c>
      <c r="AH62" s="80">
        <v>44971</v>
      </c>
      <c r="AI62" s="80" t="s">
        <v>53</v>
      </c>
      <c r="AJ62" s="80">
        <v>44979</v>
      </c>
      <c r="AK62" s="80">
        <f t="shared" ref="AK62" si="176">AJ62</f>
        <v>44979</v>
      </c>
      <c r="AL62" s="82" t="s">
        <v>54</v>
      </c>
      <c r="AM62" s="83">
        <v>3310</v>
      </c>
      <c r="AN62" s="83">
        <f t="shared" ref="AN62" si="177">AM62</f>
        <v>3310</v>
      </c>
      <c r="AO62" s="78" t="s">
        <v>53</v>
      </c>
      <c r="AP62" s="83">
        <v>2960</v>
      </c>
      <c r="AQ62" s="83">
        <f t="shared" si="47"/>
        <v>2960</v>
      </c>
      <c r="AR62" s="78" t="s">
        <v>53</v>
      </c>
      <c r="AS62" s="84" t="s">
        <v>53</v>
      </c>
      <c r="AT62" s="84" t="s">
        <v>53</v>
      </c>
      <c r="AU62" s="80">
        <v>44970</v>
      </c>
      <c r="AV62" s="80">
        <v>44970</v>
      </c>
      <c r="AW62" s="80">
        <v>44970</v>
      </c>
      <c r="AX62" s="80">
        <v>44979</v>
      </c>
      <c r="AY62" s="80">
        <f t="shared" ref="AY62" si="178">AJ62</f>
        <v>44979</v>
      </c>
      <c r="AZ62" s="84" t="s">
        <v>52</v>
      </c>
    </row>
    <row r="63" spans="1:52" s="85" customFormat="1" ht="88.8" customHeight="1" x14ac:dyDescent="0.25">
      <c r="A63" s="87"/>
      <c r="B63" s="86" t="s">
        <v>147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9" t="s">
        <v>97</v>
      </c>
      <c r="W63" s="79" t="s">
        <v>47</v>
      </c>
      <c r="X63" s="79" t="s">
        <v>64</v>
      </c>
      <c r="Y63" s="78" t="s">
        <v>53</v>
      </c>
      <c r="Z63" s="80" t="s">
        <v>53</v>
      </c>
      <c r="AA63" s="78" t="s">
        <v>53</v>
      </c>
      <c r="AB63" s="80">
        <v>45029</v>
      </c>
      <c r="AC63" s="80">
        <v>45029</v>
      </c>
      <c r="AD63" s="80">
        <v>45029</v>
      </c>
      <c r="AE63" s="80" t="s">
        <v>53</v>
      </c>
      <c r="AF63" s="80">
        <v>45029</v>
      </c>
      <c r="AG63" s="80" t="str">
        <f t="shared" ref="AG63" si="179">AE63</f>
        <v>N/A</v>
      </c>
      <c r="AH63" s="80">
        <v>45030</v>
      </c>
      <c r="AI63" s="80" t="s">
        <v>53</v>
      </c>
      <c r="AJ63" s="80">
        <v>45036</v>
      </c>
      <c r="AK63" s="80">
        <f t="shared" ref="AK63" si="180">AJ63</f>
        <v>45036</v>
      </c>
      <c r="AL63" s="82" t="s">
        <v>54</v>
      </c>
      <c r="AM63" s="83">
        <v>4950</v>
      </c>
      <c r="AN63" s="83">
        <f t="shared" ref="AN63" si="181">AM63</f>
        <v>4950</v>
      </c>
      <c r="AO63" s="78" t="s">
        <v>53</v>
      </c>
      <c r="AP63" s="83">
        <v>4950</v>
      </c>
      <c r="AQ63" s="83">
        <f t="shared" si="47"/>
        <v>4950</v>
      </c>
      <c r="AR63" s="78" t="s">
        <v>53</v>
      </c>
      <c r="AS63" s="84" t="s">
        <v>53</v>
      </c>
      <c r="AT63" s="84" t="s">
        <v>53</v>
      </c>
      <c r="AU63" s="80">
        <v>45029</v>
      </c>
      <c r="AV63" s="80">
        <v>45029</v>
      </c>
      <c r="AW63" s="80">
        <v>45029</v>
      </c>
      <c r="AX63" s="80">
        <v>44979</v>
      </c>
      <c r="AY63" s="80">
        <f t="shared" ref="AY63" si="182">AJ63</f>
        <v>45036</v>
      </c>
      <c r="AZ63" s="84" t="s">
        <v>52</v>
      </c>
    </row>
    <row r="64" spans="1:52" s="85" customFormat="1" ht="73.2" customHeight="1" x14ac:dyDescent="0.25">
      <c r="A64" s="87"/>
      <c r="B64" s="86" t="s">
        <v>148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9" t="s">
        <v>149</v>
      </c>
      <c r="W64" s="79" t="s">
        <v>47</v>
      </c>
      <c r="X64" s="79" t="s">
        <v>64</v>
      </c>
      <c r="Y64" s="78" t="s">
        <v>53</v>
      </c>
      <c r="Z64" s="80" t="s">
        <v>53</v>
      </c>
      <c r="AA64" s="78" t="s">
        <v>53</v>
      </c>
      <c r="AB64" s="80">
        <v>44965</v>
      </c>
      <c r="AC64" s="80">
        <v>44965</v>
      </c>
      <c r="AD64" s="80">
        <v>44965</v>
      </c>
      <c r="AE64" s="80">
        <v>44971</v>
      </c>
      <c r="AF64" s="80">
        <v>44965</v>
      </c>
      <c r="AG64" s="80">
        <f t="shared" ref="AG64" si="183">AE64</f>
        <v>44971</v>
      </c>
      <c r="AH64" s="80">
        <v>44972</v>
      </c>
      <c r="AI64" s="80">
        <v>44974</v>
      </c>
      <c r="AJ64" s="80">
        <v>45003</v>
      </c>
      <c r="AK64" s="80">
        <f t="shared" ref="AK64" si="184">AJ64</f>
        <v>45003</v>
      </c>
      <c r="AL64" s="82" t="s">
        <v>54</v>
      </c>
      <c r="AM64" s="83">
        <v>49510</v>
      </c>
      <c r="AN64" s="83">
        <f t="shared" ref="AN64" si="185">AM64</f>
        <v>49510</v>
      </c>
      <c r="AO64" s="78" t="s">
        <v>53</v>
      </c>
      <c r="AP64" s="83">
        <v>16540</v>
      </c>
      <c r="AQ64" s="83">
        <f t="shared" si="47"/>
        <v>16540</v>
      </c>
      <c r="AR64" s="78" t="s">
        <v>53</v>
      </c>
      <c r="AS64" s="84" t="s">
        <v>53</v>
      </c>
      <c r="AT64" s="84" t="s">
        <v>53</v>
      </c>
      <c r="AU64" s="80">
        <v>44965</v>
      </c>
      <c r="AV64" s="80">
        <v>44965</v>
      </c>
      <c r="AW64" s="80">
        <v>44965</v>
      </c>
      <c r="AX64" s="80">
        <v>44979</v>
      </c>
      <c r="AY64" s="80">
        <f t="shared" ref="AY64" si="186">AJ64</f>
        <v>45003</v>
      </c>
      <c r="AZ64" s="84" t="s">
        <v>52</v>
      </c>
    </row>
    <row r="65" spans="1:52" s="85" customFormat="1" ht="85.8" customHeight="1" x14ac:dyDescent="0.25">
      <c r="A65" s="87"/>
      <c r="B65" s="86" t="s">
        <v>150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9" t="s">
        <v>63</v>
      </c>
      <c r="W65" s="79" t="s">
        <v>47</v>
      </c>
      <c r="X65" s="79" t="s">
        <v>64</v>
      </c>
      <c r="Y65" s="78" t="s">
        <v>53</v>
      </c>
      <c r="Z65" s="80" t="s">
        <v>53</v>
      </c>
      <c r="AA65" s="78" t="s">
        <v>53</v>
      </c>
      <c r="AB65" s="80">
        <v>45034</v>
      </c>
      <c r="AC65" s="80">
        <v>45034</v>
      </c>
      <c r="AD65" s="80">
        <v>45034</v>
      </c>
      <c r="AE65" s="80">
        <v>45022</v>
      </c>
      <c r="AF65" s="80">
        <v>45034</v>
      </c>
      <c r="AG65" s="80">
        <f t="shared" ref="AG65" si="187">AE65</f>
        <v>45022</v>
      </c>
      <c r="AH65" s="80">
        <v>45023</v>
      </c>
      <c r="AI65" s="80">
        <v>45023</v>
      </c>
      <c r="AJ65" s="80">
        <v>45029</v>
      </c>
      <c r="AK65" s="80">
        <f t="shared" ref="AK65" si="188">AJ65</f>
        <v>45029</v>
      </c>
      <c r="AL65" s="82" t="s">
        <v>54</v>
      </c>
      <c r="AM65" s="83">
        <v>1180</v>
      </c>
      <c r="AN65" s="83">
        <f t="shared" ref="AN65" si="189">AM65</f>
        <v>1180</v>
      </c>
      <c r="AO65" s="78" t="s">
        <v>53</v>
      </c>
      <c r="AP65" s="83">
        <v>1102</v>
      </c>
      <c r="AQ65" s="83">
        <f t="shared" si="47"/>
        <v>1102</v>
      </c>
      <c r="AR65" s="78" t="s">
        <v>53</v>
      </c>
      <c r="AS65" s="84" t="s">
        <v>53</v>
      </c>
      <c r="AT65" s="84" t="s">
        <v>53</v>
      </c>
      <c r="AU65" s="80">
        <v>45034</v>
      </c>
      <c r="AV65" s="80">
        <v>45034</v>
      </c>
      <c r="AW65" s="80">
        <v>45034</v>
      </c>
      <c r="AX65" s="80">
        <f t="shared" ref="AX65:AX68" si="190">AE65</f>
        <v>45022</v>
      </c>
      <c r="AY65" s="80">
        <f t="shared" ref="AY65" si="191">AJ65</f>
        <v>45029</v>
      </c>
      <c r="AZ65" s="84" t="s">
        <v>52</v>
      </c>
    </row>
    <row r="66" spans="1:52" s="85" customFormat="1" ht="67.5" customHeight="1" x14ac:dyDescent="0.25">
      <c r="A66" s="87"/>
      <c r="B66" s="86" t="s">
        <v>107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9" t="s">
        <v>60</v>
      </c>
      <c r="W66" s="79" t="s">
        <v>47</v>
      </c>
      <c r="X66" s="79" t="s">
        <v>64</v>
      </c>
      <c r="Y66" s="78" t="s">
        <v>53</v>
      </c>
      <c r="Z66" s="80" t="s">
        <v>53</v>
      </c>
      <c r="AA66" s="78" t="s">
        <v>53</v>
      </c>
      <c r="AB66" s="80">
        <v>44985</v>
      </c>
      <c r="AC66" s="80">
        <v>44985</v>
      </c>
      <c r="AD66" s="80">
        <v>44985</v>
      </c>
      <c r="AE66" s="80" t="s">
        <v>53</v>
      </c>
      <c r="AF66" s="80">
        <v>44985</v>
      </c>
      <c r="AG66" s="80" t="str">
        <f t="shared" ref="AG66" si="192">AE66</f>
        <v>N/A</v>
      </c>
      <c r="AH66" s="80">
        <v>44986</v>
      </c>
      <c r="AI66" s="80" t="s">
        <v>53</v>
      </c>
      <c r="AJ66" s="80">
        <v>44997</v>
      </c>
      <c r="AK66" s="80">
        <f t="shared" ref="AK66" si="193">AJ66</f>
        <v>44997</v>
      </c>
      <c r="AL66" s="82" t="s">
        <v>54</v>
      </c>
      <c r="AM66" s="83">
        <v>12400</v>
      </c>
      <c r="AN66" s="83">
        <f t="shared" ref="AN66" si="194">AM66</f>
        <v>12400</v>
      </c>
      <c r="AO66" s="78" t="s">
        <v>53</v>
      </c>
      <c r="AP66" s="83">
        <v>12400</v>
      </c>
      <c r="AQ66" s="83">
        <f t="shared" si="47"/>
        <v>12400</v>
      </c>
      <c r="AR66" s="78" t="s">
        <v>53</v>
      </c>
      <c r="AS66" s="84" t="s">
        <v>53</v>
      </c>
      <c r="AT66" s="84" t="s">
        <v>53</v>
      </c>
      <c r="AU66" s="80">
        <v>44985</v>
      </c>
      <c r="AV66" s="80">
        <v>44985</v>
      </c>
      <c r="AW66" s="80">
        <v>44985</v>
      </c>
      <c r="AX66" s="80" t="str">
        <f t="shared" si="190"/>
        <v>N/A</v>
      </c>
      <c r="AY66" s="80">
        <f t="shared" ref="AY66" si="195">AJ66</f>
        <v>44997</v>
      </c>
      <c r="AZ66" s="84" t="s">
        <v>52</v>
      </c>
    </row>
    <row r="67" spans="1:52" s="85" customFormat="1" ht="74.400000000000006" customHeight="1" x14ac:dyDescent="0.25">
      <c r="A67" s="87"/>
      <c r="B67" s="86" t="s">
        <v>151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9" t="s">
        <v>60</v>
      </c>
      <c r="W67" s="79" t="s">
        <v>47</v>
      </c>
      <c r="X67" s="79" t="s">
        <v>64</v>
      </c>
      <c r="Y67" s="78" t="s">
        <v>53</v>
      </c>
      <c r="Z67" s="80" t="s">
        <v>53</v>
      </c>
      <c r="AA67" s="78" t="s">
        <v>53</v>
      </c>
      <c r="AB67" s="80">
        <v>44993</v>
      </c>
      <c r="AC67" s="80">
        <v>44993</v>
      </c>
      <c r="AD67" s="80">
        <v>44993</v>
      </c>
      <c r="AE67" s="80">
        <v>44993</v>
      </c>
      <c r="AF67" s="80">
        <v>44993</v>
      </c>
      <c r="AG67" s="80">
        <v>44993</v>
      </c>
      <c r="AH67" s="80">
        <v>44994</v>
      </c>
      <c r="AI67" s="80">
        <v>44993</v>
      </c>
      <c r="AJ67" s="80">
        <v>44997</v>
      </c>
      <c r="AK67" s="80">
        <f t="shared" ref="AK67" si="196">AJ67</f>
        <v>44997</v>
      </c>
      <c r="AL67" s="82" t="s">
        <v>54</v>
      </c>
      <c r="AM67" s="83">
        <v>47939</v>
      </c>
      <c r="AN67" s="83">
        <f t="shared" ref="AN67" si="197">AM67</f>
        <v>47939</v>
      </c>
      <c r="AO67" s="78" t="s">
        <v>53</v>
      </c>
      <c r="AP67" s="83">
        <v>19180</v>
      </c>
      <c r="AQ67" s="83">
        <f t="shared" si="47"/>
        <v>19180</v>
      </c>
      <c r="AR67" s="78" t="s">
        <v>53</v>
      </c>
      <c r="AS67" s="84" t="s">
        <v>53</v>
      </c>
      <c r="AT67" s="84" t="s">
        <v>53</v>
      </c>
      <c r="AU67" s="80">
        <v>44993</v>
      </c>
      <c r="AV67" s="80">
        <v>44993</v>
      </c>
      <c r="AW67" s="80">
        <v>44993</v>
      </c>
      <c r="AX67" s="80">
        <v>44993</v>
      </c>
      <c r="AY67" s="80">
        <f t="shared" ref="AY67" si="198">AJ67</f>
        <v>44997</v>
      </c>
      <c r="AZ67" s="84" t="s">
        <v>52</v>
      </c>
    </row>
    <row r="68" spans="1:52" s="85" customFormat="1" ht="34.799999999999997" customHeight="1" x14ac:dyDescent="0.25">
      <c r="A68" s="87"/>
      <c r="B68" s="86" t="s">
        <v>152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9" t="s">
        <v>60</v>
      </c>
      <c r="W68" s="79" t="s">
        <v>47</v>
      </c>
      <c r="X68" s="79" t="s">
        <v>64</v>
      </c>
      <c r="Y68" s="78" t="s">
        <v>53</v>
      </c>
      <c r="Z68" s="80" t="s">
        <v>53</v>
      </c>
      <c r="AA68" s="78" t="s">
        <v>53</v>
      </c>
      <c r="AB68" s="80">
        <v>44951</v>
      </c>
      <c r="AC68" s="80">
        <v>44951</v>
      </c>
      <c r="AD68" s="80">
        <v>44951</v>
      </c>
      <c r="AE68" s="80" t="s">
        <v>53</v>
      </c>
      <c r="AF68" s="80">
        <v>44951</v>
      </c>
      <c r="AG68" s="80" t="str">
        <f t="shared" ref="AG68" si="199">AE68</f>
        <v>N/A</v>
      </c>
      <c r="AH68" s="80">
        <v>44952</v>
      </c>
      <c r="AI68" s="80" t="s">
        <v>53</v>
      </c>
      <c r="AJ68" s="80">
        <v>44962</v>
      </c>
      <c r="AK68" s="80">
        <f t="shared" ref="AK68" si="200">AJ68</f>
        <v>44962</v>
      </c>
      <c r="AL68" s="82" t="s">
        <v>54</v>
      </c>
      <c r="AM68" s="83">
        <v>17750</v>
      </c>
      <c r="AN68" s="83">
        <f t="shared" ref="AN68" si="201">AM68</f>
        <v>17750</v>
      </c>
      <c r="AO68" s="78" t="s">
        <v>53</v>
      </c>
      <c r="AP68" s="83">
        <v>17750</v>
      </c>
      <c r="AQ68" s="83">
        <f t="shared" si="47"/>
        <v>17750</v>
      </c>
      <c r="AR68" s="78" t="s">
        <v>53</v>
      </c>
      <c r="AS68" s="84" t="s">
        <v>53</v>
      </c>
      <c r="AT68" s="84" t="s">
        <v>53</v>
      </c>
      <c r="AU68" s="80">
        <v>44951</v>
      </c>
      <c r="AV68" s="80">
        <v>44951</v>
      </c>
      <c r="AW68" s="80">
        <v>44951</v>
      </c>
      <c r="AX68" s="80" t="str">
        <f t="shared" si="190"/>
        <v>N/A</v>
      </c>
      <c r="AY68" s="80">
        <f t="shared" ref="AY68" si="202">AJ68</f>
        <v>44962</v>
      </c>
      <c r="AZ68" s="84" t="s">
        <v>52</v>
      </c>
    </row>
    <row r="69" spans="1:52" s="85" customFormat="1" ht="51.6" customHeight="1" x14ac:dyDescent="0.25">
      <c r="A69" s="87"/>
      <c r="B69" s="86" t="s">
        <v>153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9" t="s">
        <v>154</v>
      </c>
      <c r="W69" s="79" t="s">
        <v>47</v>
      </c>
      <c r="X69" s="79" t="s">
        <v>64</v>
      </c>
      <c r="Y69" s="78" t="s">
        <v>53</v>
      </c>
      <c r="Z69" s="80" t="s">
        <v>53</v>
      </c>
      <c r="AA69" s="78" t="s">
        <v>53</v>
      </c>
      <c r="AB69" s="80">
        <v>44970</v>
      </c>
      <c r="AC69" s="80">
        <v>44970</v>
      </c>
      <c r="AD69" s="80">
        <v>44970</v>
      </c>
      <c r="AE69" s="80">
        <v>44970</v>
      </c>
      <c r="AF69" s="80">
        <v>44970</v>
      </c>
      <c r="AG69" s="80">
        <v>44970</v>
      </c>
      <c r="AH69" s="80">
        <v>44971</v>
      </c>
      <c r="AI69" s="80">
        <v>44974</v>
      </c>
      <c r="AJ69" s="80">
        <v>44979</v>
      </c>
      <c r="AK69" s="80">
        <f t="shared" ref="AK69" si="203">AJ69</f>
        <v>44979</v>
      </c>
      <c r="AL69" s="82" t="s">
        <v>54</v>
      </c>
      <c r="AM69" s="83">
        <v>2395</v>
      </c>
      <c r="AN69" s="83">
        <f t="shared" ref="AN69" si="204">AM69</f>
        <v>2395</v>
      </c>
      <c r="AO69" s="78" t="s">
        <v>53</v>
      </c>
      <c r="AP69" s="83">
        <v>2135</v>
      </c>
      <c r="AQ69" s="83">
        <f t="shared" si="47"/>
        <v>2135</v>
      </c>
      <c r="AR69" s="78" t="s">
        <v>53</v>
      </c>
      <c r="AS69" s="84" t="s">
        <v>53</v>
      </c>
      <c r="AT69" s="84" t="s">
        <v>53</v>
      </c>
      <c r="AU69" s="80">
        <v>44970</v>
      </c>
      <c r="AV69" s="80">
        <v>44970</v>
      </c>
      <c r="AW69" s="80">
        <v>44970</v>
      </c>
      <c r="AX69" s="80">
        <v>44970</v>
      </c>
      <c r="AY69" s="80">
        <f t="shared" ref="AY69" si="205">AJ69</f>
        <v>44979</v>
      </c>
      <c r="AZ69" s="84" t="s">
        <v>52</v>
      </c>
    </row>
    <row r="70" spans="1:52" s="85" customFormat="1" ht="67.5" customHeight="1" x14ac:dyDescent="0.25">
      <c r="A70" s="87"/>
      <c r="B70" s="86" t="s">
        <v>155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9" t="s">
        <v>156</v>
      </c>
      <c r="W70" s="79" t="s">
        <v>47</v>
      </c>
      <c r="X70" s="79" t="s">
        <v>64</v>
      </c>
      <c r="Y70" s="78" t="s">
        <v>53</v>
      </c>
      <c r="Z70" s="80" t="s">
        <v>53</v>
      </c>
      <c r="AA70" s="78" t="s">
        <v>53</v>
      </c>
      <c r="AB70" s="80">
        <v>44970</v>
      </c>
      <c r="AC70" s="80">
        <v>44970</v>
      </c>
      <c r="AD70" s="80">
        <v>44970</v>
      </c>
      <c r="AE70" s="80">
        <v>44970</v>
      </c>
      <c r="AF70" s="80">
        <v>44970</v>
      </c>
      <c r="AG70" s="80">
        <v>44970</v>
      </c>
      <c r="AH70" s="80">
        <v>44971</v>
      </c>
      <c r="AI70" s="80">
        <v>44974</v>
      </c>
      <c r="AJ70" s="80">
        <v>44979</v>
      </c>
      <c r="AK70" s="80">
        <f t="shared" ref="AK70:AK71" si="206">AJ70</f>
        <v>44979</v>
      </c>
      <c r="AL70" s="82" t="s">
        <v>54</v>
      </c>
      <c r="AM70" s="83">
        <v>1710</v>
      </c>
      <c r="AN70" s="83">
        <f t="shared" ref="AN70:AN71" si="207">AM70</f>
        <v>1710</v>
      </c>
      <c r="AO70" s="78" t="s">
        <v>53</v>
      </c>
      <c r="AP70" s="83">
        <v>1028</v>
      </c>
      <c r="AQ70" s="83">
        <f t="shared" si="47"/>
        <v>1028</v>
      </c>
      <c r="AR70" s="78" t="s">
        <v>53</v>
      </c>
      <c r="AS70" s="84" t="s">
        <v>53</v>
      </c>
      <c r="AT70" s="84" t="s">
        <v>53</v>
      </c>
      <c r="AU70" s="80">
        <v>44970</v>
      </c>
      <c r="AV70" s="80">
        <v>44970</v>
      </c>
      <c r="AW70" s="80">
        <v>44970</v>
      </c>
      <c r="AX70" s="80">
        <v>44970</v>
      </c>
      <c r="AY70" s="80">
        <f t="shared" ref="AY70:AY71" si="208">AJ70</f>
        <v>44979</v>
      </c>
      <c r="AZ70" s="84" t="s">
        <v>52</v>
      </c>
    </row>
    <row r="71" spans="1:52" s="85" customFormat="1" ht="67.5" customHeight="1" x14ac:dyDescent="0.25">
      <c r="A71" s="87"/>
      <c r="B71" s="86" t="s">
        <v>157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9" t="s">
        <v>86</v>
      </c>
      <c r="W71" s="79" t="s">
        <v>47</v>
      </c>
      <c r="X71" s="79" t="s">
        <v>64</v>
      </c>
      <c r="Y71" s="78" t="s">
        <v>53</v>
      </c>
      <c r="Z71" s="80" t="s">
        <v>53</v>
      </c>
      <c r="AA71" s="78" t="s">
        <v>53</v>
      </c>
      <c r="AB71" s="80">
        <v>44970</v>
      </c>
      <c r="AC71" s="80">
        <v>44970</v>
      </c>
      <c r="AD71" s="80">
        <v>44970</v>
      </c>
      <c r="AE71" s="80">
        <v>44970</v>
      </c>
      <c r="AF71" s="80">
        <v>44970</v>
      </c>
      <c r="AG71" s="80">
        <v>44970</v>
      </c>
      <c r="AH71" s="80">
        <v>44971</v>
      </c>
      <c r="AI71" s="80">
        <v>44974</v>
      </c>
      <c r="AJ71" s="80">
        <v>44979</v>
      </c>
      <c r="AK71" s="80">
        <f t="shared" si="206"/>
        <v>44979</v>
      </c>
      <c r="AL71" s="82" t="s">
        <v>54</v>
      </c>
      <c r="AM71" s="83">
        <v>2397</v>
      </c>
      <c r="AN71" s="83">
        <f t="shared" si="207"/>
        <v>2397</v>
      </c>
      <c r="AO71" s="78" t="s">
        <v>53</v>
      </c>
      <c r="AP71" s="83">
        <v>2252</v>
      </c>
      <c r="AQ71" s="83">
        <f t="shared" ref="AQ71" si="209">AP71</f>
        <v>2252</v>
      </c>
      <c r="AR71" s="78" t="s">
        <v>53</v>
      </c>
      <c r="AS71" s="84" t="s">
        <v>53</v>
      </c>
      <c r="AT71" s="84" t="s">
        <v>53</v>
      </c>
      <c r="AU71" s="80">
        <v>44970</v>
      </c>
      <c r="AV71" s="80">
        <v>44970</v>
      </c>
      <c r="AW71" s="80">
        <v>44970</v>
      </c>
      <c r="AX71" s="80">
        <v>44970</v>
      </c>
      <c r="AY71" s="80">
        <f t="shared" si="208"/>
        <v>44979</v>
      </c>
      <c r="AZ71" s="84" t="s">
        <v>52</v>
      </c>
    </row>
    <row r="72" spans="1:52" s="118" customFormat="1" ht="51.6" customHeight="1" x14ac:dyDescent="0.25">
      <c r="A72" s="113"/>
      <c r="B72" s="114" t="s">
        <v>162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26" t="s">
        <v>161</v>
      </c>
      <c r="W72" s="26" t="s">
        <v>47</v>
      </c>
      <c r="X72" s="26" t="s">
        <v>61</v>
      </c>
      <c r="Y72" s="30" t="s">
        <v>53</v>
      </c>
      <c r="Z72" s="115" t="s">
        <v>53</v>
      </c>
      <c r="AA72" s="30" t="s">
        <v>53</v>
      </c>
      <c r="AB72" s="115">
        <v>45028</v>
      </c>
      <c r="AC72" s="115" t="s">
        <v>163</v>
      </c>
      <c r="AD72" s="115">
        <v>45028</v>
      </c>
      <c r="AE72" s="115">
        <v>45029</v>
      </c>
      <c r="AF72" s="115">
        <f>AB72</f>
        <v>45028</v>
      </c>
      <c r="AG72" s="115">
        <v>45029</v>
      </c>
      <c r="AH72" s="115">
        <v>45030</v>
      </c>
      <c r="AI72" s="115">
        <v>45034</v>
      </c>
      <c r="AJ72" s="115">
        <v>45096</v>
      </c>
      <c r="AK72" s="115">
        <f t="shared" ref="AK72" si="210">AJ72</f>
        <v>45096</v>
      </c>
      <c r="AL72" s="82" t="s">
        <v>54</v>
      </c>
      <c r="AM72" s="116">
        <v>362400</v>
      </c>
      <c r="AN72" s="116">
        <f t="shared" ref="AN72" si="211">AM72</f>
        <v>362400</v>
      </c>
      <c r="AO72" s="30" t="s">
        <v>53</v>
      </c>
      <c r="AP72" s="116">
        <v>223655</v>
      </c>
      <c r="AQ72" s="116">
        <f t="shared" si="47"/>
        <v>223655</v>
      </c>
      <c r="AR72" s="30" t="s">
        <v>53</v>
      </c>
      <c r="AS72" s="117" t="s">
        <v>53</v>
      </c>
      <c r="AT72" s="117" t="s">
        <v>53</v>
      </c>
      <c r="AU72" s="115">
        <v>45028</v>
      </c>
      <c r="AV72" s="115">
        <f>AU72</f>
        <v>45028</v>
      </c>
      <c r="AW72" s="115">
        <f>AU72</f>
        <v>45028</v>
      </c>
      <c r="AX72" s="115">
        <v>45029</v>
      </c>
      <c r="AY72" s="115">
        <f t="shared" ref="AY72" si="212">AJ72</f>
        <v>45096</v>
      </c>
      <c r="AZ72" s="117" t="s">
        <v>52</v>
      </c>
    </row>
    <row r="73" spans="1:52" ht="15.6" x14ac:dyDescent="0.3">
      <c r="A73" s="58"/>
      <c r="B73" s="5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6"/>
      <c r="W73" s="26"/>
      <c r="X73" s="26"/>
      <c r="Y73" s="27"/>
      <c r="Z73" s="31"/>
      <c r="AA73" s="30"/>
      <c r="AB73" s="27"/>
      <c r="AC73" s="28"/>
      <c r="AD73" s="27"/>
      <c r="AE73" s="27"/>
      <c r="AF73" s="61"/>
      <c r="AG73" s="59"/>
      <c r="AH73" s="59"/>
      <c r="AI73" s="61"/>
      <c r="AJ73" s="60"/>
      <c r="AK73" s="60"/>
      <c r="AL73" s="31"/>
      <c r="AM73" s="29"/>
      <c r="AN73" s="29"/>
      <c r="AO73" s="29"/>
      <c r="AP73" s="29"/>
      <c r="AQ73" s="29"/>
      <c r="AR73" s="29"/>
      <c r="AS73" s="27"/>
      <c r="AT73" s="27"/>
      <c r="AU73" s="27"/>
      <c r="AV73" s="27"/>
      <c r="AW73" s="40"/>
      <c r="AX73" s="40"/>
      <c r="AY73" s="66"/>
      <c r="AZ73" s="66"/>
    </row>
    <row r="74" spans="1:52" ht="13.8" thickBot="1" x14ac:dyDescent="0.3">
      <c r="A74" s="32"/>
      <c r="B74" s="156" t="s">
        <v>43</v>
      </c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8"/>
      <c r="W74" s="26"/>
      <c r="X74" s="26"/>
      <c r="Y74" s="33"/>
      <c r="Z74" s="35"/>
      <c r="AA74" s="34"/>
      <c r="AB74" s="33"/>
      <c r="AC74" s="36"/>
      <c r="AD74" s="33"/>
      <c r="AE74" s="33"/>
      <c r="AF74" s="33"/>
      <c r="AG74" s="35"/>
      <c r="AH74" s="37"/>
      <c r="AI74" s="33"/>
      <c r="AJ74" s="37"/>
      <c r="AK74" s="37"/>
      <c r="AL74" s="34"/>
      <c r="AM74" s="55">
        <f>SUM(AM7:AM73)</f>
        <v>3504011.3599999994</v>
      </c>
      <c r="AN74" s="54">
        <f>SUM(AN7:AN73)</f>
        <v>3504011.3599999994</v>
      </c>
      <c r="AO74" s="54"/>
      <c r="AP74" s="55">
        <f>SUM(AP7:AP73)</f>
        <v>2020642.78</v>
      </c>
      <c r="AQ74" s="54">
        <f>SUM(AQ7:AQ73)</f>
        <v>2020642.78</v>
      </c>
      <c r="AR74" s="38"/>
      <c r="AS74" s="34"/>
      <c r="AT74" s="33"/>
      <c r="AU74" s="33"/>
      <c r="AV74" s="33"/>
      <c r="AW74" s="33"/>
      <c r="AX74" s="33"/>
      <c r="AY74" s="33"/>
      <c r="AZ74" s="39"/>
    </row>
    <row r="75" spans="1:52" x14ac:dyDescent="0.25">
      <c r="A75" s="159" t="s">
        <v>30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1"/>
      <c r="AM75" s="123"/>
      <c r="AN75" s="123">
        <f>AM74</f>
        <v>3504011.3599999994</v>
      </c>
      <c r="AO75" s="124"/>
      <c r="AP75" s="123"/>
      <c r="AQ75" s="123"/>
      <c r="AR75" s="17"/>
    </row>
    <row r="76" spans="1:52" x14ac:dyDescent="0.25">
      <c r="A76" s="137" t="s">
        <v>31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9"/>
      <c r="AM76" s="125"/>
      <c r="AN76" s="126">
        <f>AP74</f>
        <v>2020642.78</v>
      </c>
      <c r="AO76" s="126"/>
      <c r="AP76" s="126"/>
      <c r="AQ76" s="126"/>
      <c r="AR76" s="18"/>
    </row>
    <row r="77" spans="1:52" ht="13.8" thickBot="1" x14ac:dyDescent="0.3">
      <c r="A77" s="140" t="s">
        <v>32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2"/>
      <c r="AM77" s="127"/>
      <c r="AN77" s="128">
        <f>AN75-AN76</f>
        <v>1483368.5799999994</v>
      </c>
      <c r="AO77" s="123"/>
      <c r="AP77" s="123"/>
      <c r="AQ77" s="123"/>
      <c r="AR77" s="17"/>
    </row>
    <row r="78" spans="1:52" ht="14.4" thickTop="1" thickBot="1" x14ac:dyDescent="0.3"/>
    <row r="79" spans="1:52" s="97" customFormat="1" ht="13.8" thickBot="1" x14ac:dyDescent="0.3">
      <c r="A79" s="98" t="s">
        <v>33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100"/>
      <c r="W79" s="100"/>
      <c r="X79" s="100"/>
      <c r="Y79" s="99"/>
      <c r="Z79" s="99"/>
      <c r="AA79" s="99"/>
      <c r="AB79" s="99"/>
      <c r="AC79" s="101"/>
      <c r="AD79" s="99"/>
      <c r="AE79" s="99"/>
      <c r="AF79" s="99"/>
      <c r="AG79" s="99"/>
      <c r="AH79" s="99"/>
      <c r="AI79" s="99"/>
      <c r="AJ79" s="99"/>
      <c r="AK79" s="99"/>
      <c r="AL79" s="100"/>
      <c r="AM79" s="102"/>
      <c r="AN79" s="102"/>
      <c r="AO79" s="102"/>
      <c r="AP79" s="102"/>
      <c r="AQ79" s="102"/>
      <c r="AR79" s="102"/>
      <c r="AS79" s="99"/>
      <c r="AT79" s="99"/>
      <c r="AU79" s="99"/>
      <c r="AV79" s="99"/>
      <c r="AW79" s="99"/>
      <c r="AX79" s="99"/>
      <c r="AY79" s="99"/>
      <c r="AZ79" s="103"/>
    </row>
    <row r="80" spans="1:52" s="85" customFormat="1" ht="67.5" customHeight="1" x14ac:dyDescent="0.25">
      <c r="A80" s="87"/>
      <c r="B80" s="86" t="s">
        <v>124</v>
      </c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9" t="s">
        <v>125</v>
      </c>
      <c r="W80" s="79" t="s">
        <v>47</v>
      </c>
      <c r="X80" s="79" t="s">
        <v>61</v>
      </c>
      <c r="Y80" s="78" t="s">
        <v>53</v>
      </c>
      <c r="Z80" s="80" t="s">
        <v>53</v>
      </c>
      <c r="AA80" s="78" t="s">
        <v>53</v>
      </c>
      <c r="AB80" s="80">
        <v>45072</v>
      </c>
      <c r="AC80" s="80">
        <v>45072</v>
      </c>
      <c r="AD80" s="80">
        <v>45072</v>
      </c>
      <c r="AE80" s="80">
        <v>45075</v>
      </c>
      <c r="AF80" s="80">
        <v>45072</v>
      </c>
      <c r="AG80" s="80">
        <v>45075</v>
      </c>
      <c r="AH80" s="80">
        <v>45078</v>
      </c>
      <c r="AI80" s="80">
        <v>45078</v>
      </c>
      <c r="AJ80" s="80">
        <v>45081</v>
      </c>
      <c r="AK80" s="80">
        <f t="shared" ref="AK80" si="213">AJ80</f>
        <v>45081</v>
      </c>
      <c r="AL80" s="82" t="s">
        <v>54</v>
      </c>
      <c r="AM80" s="83">
        <v>106904.4</v>
      </c>
      <c r="AN80" s="83">
        <f t="shared" ref="AN80:AN92" si="214">AM80</f>
        <v>106904.4</v>
      </c>
      <c r="AO80" s="78" t="s">
        <v>53</v>
      </c>
      <c r="AP80" s="83">
        <v>105441</v>
      </c>
      <c r="AQ80" s="83">
        <f t="shared" ref="AQ80:AQ93" si="215">AP80</f>
        <v>105441</v>
      </c>
      <c r="AR80" s="78" t="s">
        <v>53</v>
      </c>
      <c r="AS80" s="84" t="s">
        <v>53</v>
      </c>
      <c r="AT80" s="84" t="s">
        <v>53</v>
      </c>
      <c r="AU80" s="80">
        <v>45072</v>
      </c>
      <c r="AV80" s="80">
        <v>45072</v>
      </c>
      <c r="AW80" s="80">
        <v>45072</v>
      </c>
      <c r="AX80" s="80">
        <f>AE80</f>
        <v>45075</v>
      </c>
      <c r="AY80" s="80">
        <f t="shared" ref="AY80" si="216">AJ80</f>
        <v>45081</v>
      </c>
      <c r="AZ80" s="84" t="s">
        <v>51</v>
      </c>
    </row>
    <row r="81" spans="1:52" s="85" customFormat="1" ht="67.5" customHeight="1" x14ac:dyDescent="0.25">
      <c r="A81" s="87"/>
      <c r="B81" s="86" t="s">
        <v>126</v>
      </c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9" t="s">
        <v>127</v>
      </c>
      <c r="W81" s="79" t="s">
        <v>47</v>
      </c>
      <c r="X81" s="79" t="s">
        <v>61</v>
      </c>
      <c r="Y81" s="78" t="s">
        <v>53</v>
      </c>
      <c r="Z81" s="80" t="s">
        <v>53</v>
      </c>
      <c r="AA81" s="78" t="s">
        <v>53</v>
      </c>
      <c r="AB81" s="80">
        <v>45061</v>
      </c>
      <c r="AC81" s="80">
        <v>45061</v>
      </c>
      <c r="AD81" s="80">
        <v>45061</v>
      </c>
      <c r="AE81" s="80">
        <v>45075</v>
      </c>
      <c r="AF81" s="80">
        <v>45061</v>
      </c>
      <c r="AG81" s="80">
        <v>45062</v>
      </c>
      <c r="AH81" s="80">
        <v>45065</v>
      </c>
      <c r="AI81" s="80">
        <v>45065</v>
      </c>
      <c r="AJ81" s="80">
        <v>45096</v>
      </c>
      <c r="AK81" s="80">
        <f t="shared" ref="AK81" si="217">AJ81</f>
        <v>45096</v>
      </c>
      <c r="AL81" s="82" t="s">
        <v>54</v>
      </c>
      <c r="AM81" s="83">
        <v>567100</v>
      </c>
      <c r="AN81" s="83">
        <f t="shared" si="214"/>
        <v>567100</v>
      </c>
      <c r="AO81" s="78" t="s">
        <v>53</v>
      </c>
      <c r="AP81" s="83">
        <v>516034</v>
      </c>
      <c r="AQ81" s="83">
        <f t="shared" si="215"/>
        <v>516034</v>
      </c>
      <c r="AR81" s="78" t="s">
        <v>53</v>
      </c>
      <c r="AS81" s="84" t="s">
        <v>53</v>
      </c>
      <c r="AT81" s="84" t="s">
        <v>53</v>
      </c>
      <c r="AU81" s="80">
        <v>45061</v>
      </c>
      <c r="AV81" s="80">
        <v>45061</v>
      </c>
      <c r="AW81" s="80">
        <v>45061</v>
      </c>
      <c r="AX81" s="80">
        <f t="shared" ref="AX81" si="218">AE81</f>
        <v>45075</v>
      </c>
      <c r="AY81" s="80">
        <f t="shared" ref="AY81" si="219">AJ81</f>
        <v>45096</v>
      </c>
      <c r="AZ81" s="84" t="s">
        <v>51</v>
      </c>
    </row>
    <row r="82" spans="1:52" s="85" customFormat="1" ht="67.5" customHeight="1" x14ac:dyDescent="0.25">
      <c r="A82" s="87"/>
      <c r="B82" s="86" t="s">
        <v>128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9" t="s">
        <v>127</v>
      </c>
      <c r="W82" s="79" t="s">
        <v>47</v>
      </c>
      <c r="X82" s="79" t="s">
        <v>61</v>
      </c>
      <c r="Y82" s="78" t="s">
        <v>53</v>
      </c>
      <c r="Z82" s="80" t="s">
        <v>53</v>
      </c>
      <c r="AA82" s="78" t="s">
        <v>53</v>
      </c>
      <c r="AB82" s="80">
        <v>45061</v>
      </c>
      <c r="AC82" s="80">
        <v>45061</v>
      </c>
      <c r="AD82" s="80">
        <v>45061</v>
      </c>
      <c r="AE82" s="80">
        <v>45075</v>
      </c>
      <c r="AF82" s="80">
        <v>45061</v>
      </c>
      <c r="AG82" s="80">
        <v>45062</v>
      </c>
      <c r="AH82" s="80">
        <v>45065</v>
      </c>
      <c r="AI82" s="80">
        <v>45065</v>
      </c>
      <c r="AJ82" s="80">
        <v>45032</v>
      </c>
      <c r="AK82" s="80">
        <f t="shared" ref="AK82:AK83" si="220">AJ82</f>
        <v>45032</v>
      </c>
      <c r="AL82" s="82" t="s">
        <v>54</v>
      </c>
      <c r="AM82" s="83">
        <v>107000</v>
      </c>
      <c r="AN82" s="83">
        <f t="shared" si="214"/>
        <v>107000</v>
      </c>
      <c r="AO82" s="78" t="s">
        <v>53</v>
      </c>
      <c r="AP82" s="83">
        <v>104340</v>
      </c>
      <c r="AQ82" s="83">
        <f t="shared" si="215"/>
        <v>104340</v>
      </c>
      <c r="AR82" s="78" t="s">
        <v>53</v>
      </c>
      <c r="AS82" s="84" t="s">
        <v>53</v>
      </c>
      <c r="AT82" s="84" t="s">
        <v>53</v>
      </c>
      <c r="AU82" s="80">
        <f t="shared" ref="AU82" si="221">AB82</f>
        <v>45061</v>
      </c>
      <c r="AV82" s="80">
        <v>45061</v>
      </c>
      <c r="AW82" s="80">
        <v>45061</v>
      </c>
      <c r="AX82" s="80">
        <f t="shared" ref="AX82:AX83" si="222">AE82</f>
        <v>45075</v>
      </c>
      <c r="AY82" s="80">
        <f t="shared" ref="AY82:AY83" si="223">AJ82</f>
        <v>45032</v>
      </c>
      <c r="AZ82" s="84" t="s">
        <v>51</v>
      </c>
    </row>
    <row r="83" spans="1:52" s="85" customFormat="1" ht="67.5" customHeight="1" x14ac:dyDescent="0.25">
      <c r="A83" s="87"/>
      <c r="B83" s="86" t="s">
        <v>129</v>
      </c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9" t="s">
        <v>97</v>
      </c>
      <c r="W83" s="79" t="s">
        <v>47</v>
      </c>
      <c r="X83" s="79" t="s">
        <v>64</v>
      </c>
      <c r="Y83" s="78" t="s">
        <v>53</v>
      </c>
      <c r="Z83" s="80" t="s">
        <v>53</v>
      </c>
      <c r="AA83" s="78" t="s">
        <v>53</v>
      </c>
      <c r="AB83" s="80">
        <v>44995</v>
      </c>
      <c r="AC83" s="80">
        <v>44995</v>
      </c>
      <c r="AD83" s="80">
        <v>44995</v>
      </c>
      <c r="AE83" s="80">
        <v>44998</v>
      </c>
      <c r="AF83" s="80">
        <v>44995</v>
      </c>
      <c r="AG83" s="80">
        <f t="shared" ref="AG83" si="224">AE83</f>
        <v>44998</v>
      </c>
      <c r="AH83" s="80">
        <v>45001</v>
      </c>
      <c r="AI83" s="80">
        <v>45001</v>
      </c>
      <c r="AJ83" s="80">
        <v>44999</v>
      </c>
      <c r="AK83" s="80">
        <f t="shared" si="220"/>
        <v>44999</v>
      </c>
      <c r="AL83" s="82" t="s">
        <v>54</v>
      </c>
      <c r="AM83" s="83">
        <v>11250</v>
      </c>
      <c r="AN83" s="83">
        <f t="shared" si="214"/>
        <v>11250</v>
      </c>
      <c r="AO83" s="78" t="s">
        <v>53</v>
      </c>
      <c r="AP83" s="83">
        <v>11250</v>
      </c>
      <c r="AQ83" s="83">
        <f t="shared" si="215"/>
        <v>11250</v>
      </c>
      <c r="AR83" s="78" t="s">
        <v>53</v>
      </c>
      <c r="AS83" s="84" t="s">
        <v>53</v>
      </c>
      <c r="AT83" s="84" t="s">
        <v>53</v>
      </c>
      <c r="AU83" s="80">
        <v>44995</v>
      </c>
      <c r="AV83" s="80">
        <v>44995</v>
      </c>
      <c r="AW83" s="80">
        <v>44995</v>
      </c>
      <c r="AX83" s="80">
        <f t="shared" si="222"/>
        <v>44998</v>
      </c>
      <c r="AY83" s="80">
        <f t="shared" si="223"/>
        <v>44999</v>
      </c>
      <c r="AZ83" s="84" t="s">
        <v>51</v>
      </c>
    </row>
    <row r="84" spans="1:52" s="85" customFormat="1" ht="67.5" customHeight="1" x14ac:dyDescent="0.25">
      <c r="A84" s="87"/>
      <c r="B84" s="86" t="s">
        <v>130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9" t="s">
        <v>131</v>
      </c>
      <c r="W84" s="79" t="s">
        <v>47</v>
      </c>
      <c r="X84" s="79" t="s">
        <v>64</v>
      </c>
      <c r="Y84" s="104" t="s">
        <v>53</v>
      </c>
      <c r="Z84" s="80" t="s">
        <v>53</v>
      </c>
      <c r="AA84" s="104" t="s">
        <v>53</v>
      </c>
      <c r="AB84" s="80">
        <v>45036</v>
      </c>
      <c r="AC84" s="80">
        <v>45036</v>
      </c>
      <c r="AD84" s="80">
        <v>45036</v>
      </c>
      <c r="AE84" s="80">
        <v>45040</v>
      </c>
      <c r="AF84" s="80">
        <v>45036</v>
      </c>
      <c r="AG84" s="80">
        <f t="shared" ref="AG84:AG85" si="225">AE84</f>
        <v>45040</v>
      </c>
      <c r="AH84" s="80">
        <v>45001</v>
      </c>
      <c r="AI84" s="80">
        <v>45043</v>
      </c>
      <c r="AJ84" s="80">
        <v>45062</v>
      </c>
      <c r="AK84" s="80">
        <f t="shared" ref="AK84:AK85" si="226">AJ84</f>
        <v>45062</v>
      </c>
      <c r="AL84" s="82" t="s">
        <v>54</v>
      </c>
      <c r="AM84" s="83">
        <v>937500</v>
      </c>
      <c r="AN84" s="83">
        <f t="shared" si="214"/>
        <v>937500</v>
      </c>
      <c r="AO84" s="78" t="s">
        <v>53</v>
      </c>
      <c r="AP84" s="83">
        <v>837550</v>
      </c>
      <c r="AQ84" s="83">
        <f t="shared" si="215"/>
        <v>837550</v>
      </c>
      <c r="AR84" s="78" t="s">
        <v>53</v>
      </c>
      <c r="AS84" s="84" t="s">
        <v>53</v>
      </c>
      <c r="AT84" s="84" t="s">
        <v>53</v>
      </c>
      <c r="AU84" s="80">
        <v>45036</v>
      </c>
      <c r="AV84" s="80">
        <v>45036</v>
      </c>
      <c r="AW84" s="80">
        <v>45036</v>
      </c>
      <c r="AX84" s="80">
        <f t="shared" ref="AX84:AX85" si="227">AE84</f>
        <v>45040</v>
      </c>
      <c r="AY84" s="80">
        <f t="shared" ref="AY84:AY85" si="228">AJ84</f>
        <v>45062</v>
      </c>
      <c r="AZ84" s="84" t="s">
        <v>51</v>
      </c>
    </row>
    <row r="85" spans="1:52" s="85" customFormat="1" ht="72.599999999999994" customHeight="1" x14ac:dyDescent="0.25">
      <c r="A85" s="87"/>
      <c r="B85" s="106" t="s">
        <v>132</v>
      </c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9" t="s">
        <v>133</v>
      </c>
      <c r="W85" s="79" t="s">
        <v>47</v>
      </c>
      <c r="X85" s="79" t="s">
        <v>64</v>
      </c>
      <c r="Y85" s="78" t="s">
        <v>53</v>
      </c>
      <c r="Z85" s="80" t="s">
        <v>53</v>
      </c>
      <c r="AA85" s="78" t="s">
        <v>53</v>
      </c>
      <c r="AB85" s="80">
        <v>45090</v>
      </c>
      <c r="AC85" s="80">
        <v>45090</v>
      </c>
      <c r="AD85" s="80">
        <v>45090</v>
      </c>
      <c r="AE85" s="80">
        <v>45089</v>
      </c>
      <c r="AF85" s="80">
        <v>45090</v>
      </c>
      <c r="AG85" s="80">
        <f t="shared" si="225"/>
        <v>45089</v>
      </c>
      <c r="AH85" s="80">
        <v>45001</v>
      </c>
      <c r="AI85" s="80">
        <v>45091</v>
      </c>
      <c r="AJ85" s="80">
        <v>45091</v>
      </c>
      <c r="AK85" s="80">
        <f t="shared" si="226"/>
        <v>45091</v>
      </c>
      <c r="AL85" s="82" t="s">
        <v>54</v>
      </c>
      <c r="AM85" s="83">
        <v>1499</v>
      </c>
      <c r="AN85" s="83">
        <f t="shared" ref="AN85" si="229">AM85</f>
        <v>1499</v>
      </c>
      <c r="AO85" s="78" t="s">
        <v>53</v>
      </c>
      <c r="AP85" s="83">
        <v>1279</v>
      </c>
      <c r="AQ85" s="83">
        <f t="shared" ref="AQ85" si="230">AP85</f>
        <v>1279</v>
      </c>
      <c r="AR85" s="78" t="s">
        <v>53</v>
      </c>
      <c r="AS85" s="84" t="s">
        <v>53</v>
      </c>
      <c r="AT85" s="84" t="s">
        <v>53</v>
      </c>
      <c r="AU85" s="80">
        <v>45090</v>
      </c>
      <c r="AV85" s="80">
        <v>45090</v>
      </c>
      <c r="AW85" s="80">
        <v>45090</v>
      </c>
      <c r="AX85" s="80">
        <f t="shared" si="227"/>
        <v>45089</v>
      </c>
      <c r="AY85" s="80">
        <f t="shared" si="228"/>
        <v>45091</v>
      </c>
      <c r="AZ85" s="84" t="s">
        <v>51</v>
      </c>
    </row>
    <row r="86" spans="1:52" s="110" customFormat="1" ht="102.6" customHeight="1" x14ac:dyDescent="0.25">
      <c r="A86" s="87"/>
      <c r="B86" s="109" t="s">
        <v>134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9" t="s">
        <v>79</v>
      </c>
      <c r="W86" s="79" t="s">
        <v>47</v>
      </c>
      <c r="X86" s="79" t="s">
        <v>64</v>
      </c>
      <c r="Y86" s="78" t="s">
        <v>53</v>
      </c>
      <c r="Z86" s="80" t="s">
        <v>53</v>
      </c>
      <c r="AA86" s="78" t="s">
        <v>53</v>
      </c>
      <c r="AB86" s="80">
        <v>45069</v>
      </c>
      <c r="AC86" s="80">
        <v>45069</v>
      </c>
      <c r="AD86" s="80">
        <v>45069</v>
      </c>
      <c r="AE86" s="80">
        <v>45069</v>
      </c>
      <c r="AF86" s="80">
        <v>45069</v>
      </c>
      <c r="AG86" s="80">
        <v>45069</v>
      </c>
      <c r="AH86" s="80">
        <v>45001</v>
      </c>
      <c r="AI86" s="80">
        <v>45072</v>
      </c>
      <c r="AJ86" s="80">
        <v>45077</v>
      </c>
      <c r="AK86" s="80">
        <f t="shared" ref="AK86" si="231">AJ86</f>
        <v>45077</v>
      </c>
      <c r="AL86" s="82" t="s">
        <v>54</v>
      </c>
      <c r="AM86" s="83">
        <v>4525</v>
      </c>
      <c r="AN86" s="83">
        <f t="shared" si="214"/>
        <v>4525</v>
      </c>
      <c r="AO86" s="78" t="s">
        <v>53</v>
      </c>
      <c r="AP86" s="83">
        <v>4522.25</v>
      </c>
      <c r="AQ86" s="83">
        <f t="shared" si="215"/>
        <v>4522.25</v>
      </c>
      <c r="AR86" s="78" t="s">
        <v>53</v>
      </c>
      <c r="AS86" s="84" t="s">
        <v>53</v>
      </c>
      <c r="AT86" s="84" t="s">
        <v>53</v>
      </c>
      <c r="AU86" s="80">
        <v>45069</v>
      </c>
      <c r="AV86" s="80">
        <v>45069</v>
      </c>
      <c r="AW86" s="80">
        <v>45069</v>
      </c>
      <c r="AX86" s="80">
        <v>45069</v>
      </c>
      <c r="AY86" s="80">
        <f t="shared" ref="AY86" si="232">AJ86</f>
        <v>45077</v>
      </c>
      <c r="AZ86" s="84" t="s">
        <v>51</v>
      </c>
    </row>
    <row r="87" spans="1:52" s="110" customFormat="1" ht="67.5" customHeight="1" x14ac:dyDescent="0.25">
      <c r="A87" s="87"/>
      <c r="B87" s="86" t="s">
        <v>135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9" t="s">
        <v>97</v>
      </c>
      <c r="W87" s="79" t="s">
        <v>47</v>
      </c>
      <c r="X87" s="79" t="s">
        <v>64</v>
      </c>
      <c r="Y87" s="78" t="s">
        <v>53</v>
      </c>
      <c r="Z87" s="80" t="s">
        <v>53</v>
      </c>
      <c r="AA87" s="78" t="s">
        <v>53</v>
      </c>
      <c r="AB87" s="80">
        <v>45093</v>
      </c>
      <c r="AC87" s="80">
        <v>45093</v>
      </c>
      <c r="AD87" s="80">
        <v>45093</v>
      </c>
      <c r="AE87" s="80" t="s">
        <v>53</v>
      </c>
      <c r="AF87" s="80">
        <f>AB87</f>
        <v>45093</v>
      </c>
      <c r="AG87" s="80" t="str">
        <f t="shared" ref="AG87" si="233">AE87</f>
        <v>N/A</v>
      </c>
      <c r="AH87" s="80">
        <v>45097</v>
      </c>
      <c r="AI87" s="80" t="s">
        <v>53</v>
      </c>
      <c r="AJ87" s="80">
        <v>45091</v>
      </c>
      <c r="AK87" s="80">
        <f t="shared" ref="AK87:AK88" si="234">AJ87</f>
        <v>45091</v>
      </c>
      <c r="AL87" s="82" t="s">
        <v>54</v>
      </c>
      <c r="AM87" s="83">
        <v>2499</v>
      </c>
      <c r="AN87" s="83">
        <f t="shared" ref="AN87:AN88" si="235">AM87</f>
        <v>2499</v>
      </c>
      <c r="AO87" s="78" t="s">
        <v>53</v>
      </c>
      <c r="AP87" s="83">
        <v>2499</v>
      </c>
      <c r="AQ87" s="83">
        <f t="shared" ref="AQ87:AQ88" si="236">AP87</f>
        <v>2499</v>
      </c>
      <c r="AR87" s="78" t="s">
        <v>53</v>
      </c>
      <c r="AS87" s="84" t="s">
        <v>53</v>
      </c>
      <c r="AT87" s="84" t="s">
        <v>53</v>
      </c>
      <c r="AU87" s="80">
        <v>45093</v>
      </c>
      <c r="AV87" s="80">
        <v>45093</v>
      </c>
      <c r="AW87" s="80">
        <v>45093</v>
      </c>
      <c r="AX87" s="80" t="str">
        <f t="shared" ref="AX87:AX88" si="237">AE87</f>
        <v>N/A</v>
      </c>
      <c r="AY87" s="80">
        <f t="shared" ref="AY87:AY88" si="238">AJ87</f>
        <v>45091</v>
      </c>
      <c r="AZ87" s="84" t="s">
        <v>136</v>
      </c>
    </row>
    <row r="88" spans="1:52" s="110" customFormat="1" ht="67.5" customHeight="1" x14ac:dyDescent="0.25">
      <c r="A88" s="87"/>
      <c r="B88" s="86" t="s">
        <v>137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9" t="s">
        <v>97</v>
      </c>
      <c r="W88" s="79" t="s">
        <v>47</v>
      </c>
      <c r="X88" s="79" t="s">
        <v>64</v>
      </c>
      <c r="Y88" s="78" t="s">
        <v>53</v>
      </c>
      <c r="Z88" s="80" t="s">
        <v>53</v>
      </c>
      <c r="AA88" s="78" t="s">
        <v>53</v>
      </c>
      <c r="AB88" s="80">
        <v>45093</v>
      </c>
      <c r="AC88" s="80">
        <v>45093</v>
      </c>
      <c r="AD88" s="80">
        <v>45093</v>
      </c>
      <c r="AE88" s="80">
        <v>45095</v>
      </c>
      <c r="AF88" s="80">
        <f>AB88</f>
        <v>45093</v>
      </c>
      <c r="AG88" s="80">
        <v>45096</v>
      </c>
      <c r="AH88" s="80">
        <v>45098</v>
      </c>
      <c r="AI88" s="80" t="s">
        <v>53</v>
      </c>
      <c r="AJ88" s="80">
        <v>45095</v>
      </c>
      <c r="AK88" s="80">
        <f t="shared" si="234"/>
        <v>45095</v>
      </c>
      <c r="AL88" s="82" t="s">
        <v>54</v>
      </c>
      <c r="AM88" s="83">
        <v>49149</v>
      </c>
      <c r="AN88" s="83">
        <f t="shared" si="235"/>
        <v>49149</v>
      </c>
      <c r="AO88" s="78" t="s">
        <v>53</v>
      </c>
      <c r="AP88" s="83">
        <v>49149</v>
      </c>
      <c r="AQ88" s="83">
        <f t="shared" si="236"/>
        <v>49149</v>
      </c>
      <c r="AR88" s="78" t="s">
        <v>53</v>
      </c>
      <c r="AS88" s="84" t="s">
        <v>53</v>
      </c>
      <c r="AT88" s="84" t="s">
        <v>53</v>
      </c>
      <c r="AU88" s="80">
        <v>45093</v>
      </c>
      <c r="AV88" s="80">
        <v>45093</v>
      </c>
      <c r="AW88" s="80">
        <v>45093</v>
      </c>
      <c r="AX88" s="80">
        <f t="shared" si="237"/>
        <v>45095</v>
      </c>
      <c r="AY88" s="80">
        <f t="shared" si="238"/>
        <v>45095</v>
      </c>
      <c r="AZ88" s="84" t="s">
        <v>136</v>
      </c>
    </row>
    <row r="89" spans="1:52" s="85" customFormat="1" ht="67.5" customHeight="1" x14ac:dyDescent="0.25">
      <c r="A89" s="87"/>
      <c r="B89" s="86" t="s">
        <v>138</v>
      </c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9" t="s">
        <v>139</v>
      </c>
      <c r="W89" s="79" t="s">
        <v>47</v>
      </c>
      <c r="X89" s="79" t="s">
        <v>64</v>
      </c>
      <c r="Y89" s="78" t="s">
        <v>53</v>
      </c>
      <c r="Z89" s="80" t="s">
        <v>53</v>
      </c>
      <c r="AA89" s="78" t="s">
        <v>53</v>
      </c>
      <c r="AB89" s="80">
        <v>45062</v>
      </c>
      <c r="AC89" s="80">
        <v>45062</v>
      </c>
      <c r="AD89" s="80">
        <v>45062</v>
      </c>
      <c r="AE89" s="80">
        <v>45063</v>
      </c>
      <c r="AF89" s="80">
        <f t="shared" ref="AF89" si="239">AB89</f>
        <v>45062</v>
      </c>
      <c r="AG89" s="80">
        <v>45096</v>
      </c>
      <c r="AH89" s="80">
        <v>45098</v>
      </c>
      <c r="AI89" s="80">
        <v>45068</v>
      </c>
      <c r="AJ89" s="80">
        <v>45072</v>
      </c>
      <c r="AK89" s="80">
        <f t="shared" ref="AK89" si="240">AJ89</f>
        <v>45072</v>
      </c>
      <c r="AL89" s="82" t="s">
        <v>54</v>
      </c>
      <c r="AM89" s="83">
        <v>33000</v>
      </c>
      <c r="AN89" s="83">
        <f t="shared" si="214"/>
        <v>33000</v>
      </c>
      <c r="AO89" s="78" t="s">
        <v>53</v>
      </c>
      <c r="AP89" s="83">
        <v>15700</v>
      </c>
      <c r="AQ89" s="83">
        <f t="shared" si="215"/>
        <v>15700</v>
      </c>
      <c r="AR89" s="78" t="s">
        <v>53</v>
      </c>
      <c r="AS89" s="84" t="s">
        <v>53</v>
      </c>
      <c r="AT89" s="84" t="s">
        <v>53</v>
      </c>
      <c r="AU89" s="80">
        <f t="shared" ref="AU89" si="241">AB89</f>
        <v>45062</v>
      </c>
      <c r="AV89" s="80">
        <v>45062</v>
      </c>
      <c r="AW89" s="80">
        <v>45062</v>
      </c>
      <c r="AX89" s="80">
        <f t="shared" ref="AX89" si="242">AE89</f>
        <v>45063</v>
      </c>
      <c r="AY89" s="80">
        <f t="shared" ref="AY89" si="243">AJ89</f>
        <v>45072</v>
      </c>
      <c r="AZ89" s="84" t="s">
        <v>136</v>
      </c>
    </row>
    <row r="90" spans="1:52" s="85" customFormat="1" ht="67.5" customHeight="1" x14ac:dyDescent="0.25">
      <c r="A90" s="87"/>
      <c r="B90" s="86" t="s">
        <v>138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9" t="s">
        <v>139</v>
      </c>
      <c r="W90" s="79" t="s">
        <v>47</v>
      </c>
      <c r="X90" s="79" t="s">
        <v>64</v>
      </c>
      <c r="Y90" s="78" t="s">
        <v>53</v>
      </c>
      <c r="Z90" s="80" t="s">
        <v>53</v>
      </c>
      <c r="AA90" s="78" t="s">
        <v>53</v>
      </c>
      <c r="AB90" s="80">
        <v>45062</v>
      </c>
      <c r="AC90" s="80">
        <v>45062</v>
      </c>
      <c r="AD90" s="80">
        <v>45062</v>
      </c>
      <c r="AE90" s="80">
        <v>45063</v>
      </c>
      <c r="AF90" s="80">
        <f t="shared" ref="AF90" si="244">AB90</f>
        <v>45062</v>
      </c>
      <c r="AG90" s="80">
        <v>45096</v>
      </c>
      <c r="AH90" s="80">
        <v>45098</v>
      </c>
      <c r="AI90" s="80">
        <v>45068</v>
      </c>
      <c r="AJ90" s="80">
        <v>45072</v>
      </c>
      <c r="AK90" s="80">
        <f t="shared" ref="AK90" si="245">AJ90</f>
        <v>45072</v>
      </c>
      <c r="AL90" s="82" t="s">
        <v>54</v>
      </c>
      <c r="AM90" s="83">
        <v>33000</v>
      </c>
      <c r="AN90" s="83">
        <f t="shared" si="214"/>
        <v>33000</v>
      </c>
      <c r="AO90" s="78" t="s">
        <v>53</v>
      </c>
      <c r="AP90" s="83">
        <v>15700</v>
      </c>
      <c r="AQ90" s="83">
        <f t="shared" si="215"/>
        <v>15700</v>
      </c>
      <c r="AR90" s="78" t="s">
        <v>53</v>
      </c>
      <c r="AS90" s="84" t="s">
        <v>53</v>
      </c>
      <c r="AT90" s="84" t="s">
        <v>53</v>
      </c>
      <c r="AU90" s="80">
        <v>45062</v>
      </c>
      <c r="AV90" s="80">
        <v>45062</v>
      </c>
      <c r="AW90" s="80">
        <v>45062</v>
      </c>
      <c r="AX90" s="80">
        <f t="shared" ref="AX90" si="246">AE90</f>
        <v>45063</v>
      </c>
      <c r="AY90" s="80">
        <f t="shared" ref="AY90" si="247">AJ90</f>
        <v>45072</v>
      </c>
      <c r="AZ90" s="84" t="s">
        <v>136</v>
      </c>
    </row>
    <row r="91" spans="1:52" s="85" customFormat="1" ht="85.2" customHeight="1" x14ac:dyDescent="0.25">
      <c r="A91" s="87"/>
      <c r="B91" s="86" t="s">
        <v>142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9" t="s">
        <v>86</v>
      </c>
      <c r="W91" s="79" t="s">
        <v>47</v>
      </c>
      <c r="X91" s="79" t="s">
        <v>64</v>
      </c>
      <c r="Y91" s="78" t="s">
        <v>53</v>
      </c>
      <c r="Z91" s="80" t="s">
        <v>53</v>
      </c>
      <c r="AA91" s="78" t="s">
        <v>53</v>
      </c>
      <c r="AB91" s="80">
        <v>44971</v>
      </c>
      <c r="AC91" s="80">
        <v>44971</v>
      </c>
      <c r="AD91" s="80">
        <v>44971</v>
      </c>
      <c r="AE91" s="80">
        <v>44972</v>
      </c>
      <c r="AF91" s="80">
        <v>44971</v>
      </c>
      <c r="AG91" s="80">
        <v>45096</v>
      </c>
      <c r="AH91" s="80">
        <v>44973</v>
      </c>
      <c r="AI91" s="80">
        <v>44977</v>
      </c>
      <c r="AJ91" s="80">
        <v>45070</v>
      </c>
      <c r="AK91" s="80">
        <f t="shared" ref="AK91" si="248">AJ91</f>
        <v>45070</v>
      </c>
      <c r="AL91" s="82" t="s">
        <v>54</v>
      </c>
      <c r="AM91" s="83">
        <v>79300</v>
      </c>
      <c r="AN91" s="83">
        <f t="shared" si="214"/>
        <v>79300</v>
      </c>
      <c r="AO91" s="78" t="s">
        <v>53</v>
      </c>
      <c r="AP91" s="83">
        <v>78970</v>
      </c>
      <c r="AQ91" s="83">
        <f t="shared" si="215"/>
        <v>78970</v>
      </c>
      <c r="AR91" s="78" t="s">
        <v>53</v>
      </c>
      <c r="AS91" s="84" t="s">
        <v>53</v>
      </c>
      <c r="AT91" s="84" t="s">
        <v>53</v>
      </c>
      <c r="AU91" s="80">
        <v>44971</v>
      </c>
      <c r="AV91" s="80">
        <v>44971</v>
      </c>
      <c r="AW91" s="80">
        <v>44971</v>
      </c>
      <c r="AX91" s="80">
        <f t="shared" ref="AX91" si="249">AE91</f>
        <v>44972</v>
      </c>
      <c r="AY91" s="80">
        <f t="shared" ref="AY91" si="250">AJ91</f>
        <v>45070</v>
      </c>
      <c r="AZ91" s="84" t="s">
        <v>136</v>
      </c>
    </row>
    <row r="92" spans="1:52" s="85" customFormat="1" ht="67.5" customHeight="1" x14ac:dyDescent="0.25">
      <c r="A92" s="87"/>
      <c r="B92" s="86" t="s">
        <v>143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9" t="s">
        <v>97</v>
      </c>
      <c r="W92" s="79" t="s">
        <v>47</v>
      </c>
      <c r="X92" s="79" t="s">
        <v>61</v>
      </c>
      <c r="Y92" s="78" t="s">
        <v>53</v>
      </c>
      <c r="Z92" s="80" t="s">
        <v>53</v>
      </c>
      <c r="AA92" s="78" t="s">
        <v>53</v>
      </c>
      <c r="AB92" s="80" t="s">
        <v>53</v>
      </c>
      <c r="AC92" s="80" t="str">
        <f t="shared" ref="AC92" si="251">AB92</f>
        <v>N/A</v>
      </c>
      <c r="AD92" s="80" t="str">
        <f t="shared" ref="AD92:AD93" si="252">AB92</f>
        <v>N/A</v>
      </c>
      <c r="AE92" s="80" t="s">
        <v>53</v>
      </c>
      <c r="AF92" s="80" t="str">
        <f t="shared" ref="AF92:AF93" si="253">AB92</f>
        <v>N/A</v>
      </c>
      <c r="AG92" s="80" t="s">
        <v>53</v>
      </c>
      <c r="AH92" s="80">
        <v>44966</v>
      </c>
      <c r="AI92" s="80">
        <v>44977</v>
      </c>
      <c r="AJ92" s="80">
        <v>44972</v>
      </c>
      <c r="AK92" s="80">
        <f t="shared" ref="AK92:AK93" si="254">AJ92</f>
        <v>44972</v>
      </c>
      <c r="AL92" s="82" t="s">
        <v>54</v>
      </c>
      <c r="AM92" s="83">
        <v>2054395.48</v>
      </c>
      <c r="AN92" s="83">
        <f t="shared" si="214"/>
        <v>2054395.48</v>
      </c>
      <c r="AO92" s="78" t="s">
        <v>53</v>
      </c>
      <c r="AP92" s="83">
        <v>1032240.05</v>
      </c>
      <c r="AQ92" s="83">
        <f t="shared" si="215"/>
        <v>1032240.05</v>
      </c>
      <c r="AR92" s="78" t="s">
        <v>53</v>
      </c>
      <c r="AS92" s="84" t="s">
        <v>53</v>
      </c>
      <c r="AT92" s="84" t="s">
        <v>53</v>
      </c>
      <c r="AU92" s="80" t="str">
        <f t="shared" ref="AU92:AU93" si="255">AB92</f>
        <v>N/A</v>
      </c>
      <c r="AV92" s="80" t="str">
        <f t="shared" ref="AV92:AV93" si="256">AB92</f>
        <v>N/A</v>
      </c>
      <c r="AW92" s="80" t="str">
        <f t="shared" ref="AW92:AW93" si="257">AB92</f>
        <v>N/A</v>
      </c>
      <c r="AX92" s="80" t="str">
        <f t="shared" ref="AX92:AX93" si="258">AE92</f>
        <v>N/A</v>
      </c>
      <c r="AY92" s="80">
        <f t="shared" ref="AY92:AY93" si="259">AJ92</f>
        <v>44972</v>
      </c>
      <c r="AZ92" s="84" t="s">
        <v>136</v>
      </c>
    </row>
    <row r="93" spans="1:52" s="85" customFormat="1" ht="67.5" customHeight="1" x14ac:dyDescent="0.25">
      <c r="A93" s="87"/>
      <c r="B93" s="86" t="s">
        <v>144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9" t="s">
        <v>97</v>
      </c>
      <c r="W93" s="79" t="s">
        <v>47</v>
      </c>
      <c r="X93" s="79" t="s">
        <v>61</v>
      </c>
      <c r="Y93" s="78" t="s">
        <v>53</v>
      </c>
      <c r="Z93" s="80" t="s">
        <v>53</v>
      </c>
      <c r="AA93" s="78" t="s">
        <v>53</v>
      </c>
      <c r="AB93" s="80" t="s">
        <v>53</v>
      </c>
      <c r="AC93" s="80" t="str">
        <f t="shared" ref="AC93" si="260">AB93</f>
        <v>N/A</v>
      </c>
      <c r="AD93" s="80" t="str">
        <f t="shared" si="252"/>
        <v>N/A</v>
      </c>
      <c r="AE93" s="80" t="s">
        <v>53</v>
      </c>
      <c r="AF93" s="80" t="str">
        <f t="shared" si="253"/>
        <v>N/A</v>
      </c>
      <c r="AG93" s="80" t="s">
        <v>53</v>
      </c>
      <c r="AH93" s="80">
        <v>44966</v>
      </c>
      <c r="AI93" s="80">
        <v>44977</v>
      </c>
      <c r="AJ93" s="80">
        <v>44972</v>
      </c>
      <c r="AK93" s="80">
        <f t="shared" si="254"/>
        <v>44972</v>
      </c>
      <c r="AL93" s="82" t="s">
        <v>54</v>
      </c>
      <c r="AM93" s="83">
        <v>4851809.75</v>
      </c>
      <c r="AN93" s="83">
        <f t="shared" ref="AN93" si="261">AM93</f>
        <v>4851809.75</v>
      </c>
      <c r="AO93" s="78" t="s">
        <v>53</v>
      </c>
      <c r="AP93" s="83">
        <v>1034410.16</v>
      </c>
      <c r="AQ93" s="83">
        <f t="shared" si="215"/>
        <v>1034410.16</v>
      </c>
      <c r="AR93" s="78" t="s">
        <v>53</v>
      </c>
      <c r="AS93" s="84" t="s">
        <v>53</v>
      </c>
      <c r="AT93" s="84" t="s">
        <v>53</v>
      </c>
      <c r="AU93" s="80" t="str">
        <f t="shared" si="255"/>
        <v>N/A</v>
      </c>
      <c r="AV93" s="80" t="str">
        <f t="shared" si="256"/>
        <v>N/A</v>
      </c>
      <c r="AW93" s="80" t="str">
        <f t="shared" si="257"/>
        <v>N/A</v>
      </c>
      <c r="AX93" s="80" t="str">
        <f t="shared" si="258"/>
        <v>N/A</v>
      </c>
      <c r="AY93" s="80">
        <f t="shared" si="259"/>
        <v>44972</v>
      </c>
      <c r="AZ93" s="84" t="s">
        <v>136</v>
      </c>
    </row>
    <row r="94" spans="1:52" ht="13.8" thickBot="1" x14ac:dyDescent="0.3">
      <c r="A94" s="3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6"/>
      <c r="S94" s="6"/>
      <c r="T94" s="6"/>
      <c r="U94" s="5"/>
      <c r="V94" s="7"/>
      <c r="W94" s="7"/>
      <c r="X94" s="7"/>
      <c r="Y94" s="6"/>
      <c r="Z94" s="8"/>
      <c r="AA94" s="6"/>
      <c r="AB94" s="6"/>
      <c r="AC94" s="24"/>
      <c r="AD94" s="8"/>
      <c r="AE94" s="8"/>
      <c r="AF94" s="8"/>
      <c r="AG94" s="8"/>
      <c r="AH94" s="8"/>
      <c r="AI94" s="8"/>
      <c r="AJ94" s="8"/>
      <c r="AK94" s="8"/>
      <c r="AL94" s="6"/>
      <c r="AM94" s="15"/>
      <c r="AN94" s="15"/>
      <c r="AO94" s="15"/>
      <c r="AP94" s="15"/>
      <c r="AQ94" s="15"/>
      <c r="AR94" s="15"/>
      <c r="AS94" s="6"/>
      <c r="AT94" s="6"/>
      <c r="AU94" s="6"/>
      <c r="AV94" s="6"/>
      <c r="AW94" s="6"/>
      <c r="AX94" s="6"/>
      <c r="AY94" s="6"/>
      <c r="AZ94" s="9"/>
    </row>
    <row r="95" spans="1:52" ht="28.2" customHeight="1" x14ac:dyDescent="0.25">
      <c r="A95" s="143" t="s">
        <v>34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19">
        <f>SUM(AM80:AM94)</f>
        <v>8838931.629999999</v>
      </c>
      <c r="AN95" s="120">
        <f>AM95</f>
        <v>8838931.629999999</v>
      </c>
      <c r="AO95" s="120"/>
      <c r="AP95" s="121">
        <f>SUM(AP80:AP94)</f>
        <v>3809084.46</v>
      </c>
      <c r="AQ95" s="122">
        <f>AP95</f>
        <v>3809084.46</v>
      </c>
      <c r="AR95" s="19"/>
      <c r="AS95" s="10"/>
      <c r="AT95" s="10"/>
      <c r="AU95" s="10"/>
      <c r="AV95" s="10"/>
      <c r="AW95" s="10"/>
      <c r="AX95" s="10"/>
      <c r="AY95" s="10"/>
      <c r="AZ95" s="10"/>
    </row>
    <row r="100" spans="1:52" ht="13.8" x14ac:dyDescent="0.25">
      <c r="A100" s="41"/>
      <c r="B100" s="53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145" t="s">
        <v>35</v>
      </c>
      <c r="W100" s="145"/>
      <c r="X100" s="145"/>
      <c r="Y100" s="145"/>
      <c r="Z100" s="145"/>
      <c r="AA100" s="42"/>
      <c r="AB100" s="42"/>
      <c r="AC100" s="42"/>
      <c r="AD100" s="42"/>
      <c r="AE100" s="42"/>
      <c r="AF100" s="42"/>
      <c r="AG100" s="43" t="s">
        <v>36</v>
      </c>
      <c r="AH100" s="42"/>
      <c r="AI100" s="42"/>
      <c r="AJ100" s="42"/>
      <c r="AK100" s="42"/>
      <c r="AL100" s="42"/>
      <c r="AM100" s="44"/>
      <c r="AN100" s="45"/>
      <c r="AO100" s="45"/>
      <c r="AP100" s="45"/>
      <c r="AQ100" s="129" t="s">
        <v>37</v>
      </c>
      <c r="AR100" s="129"/>
      <c r="AS100" s="129"/>
      <c r="AT100" s="41"/>
      <c r="AU100" s="47"/>
      <c r="AV100" s="48"/>
      <c r="AW100" s="48"/>
      <c r="AX100" s="48"/>
      <c r="AY100" s="47"/>
      <c r="AZ100" s="47"/>
    </row>
    <row r="101" spans="1:52" ht="13.8" x14ac:dyDescent="0.25">
      <c r="A101" s="41"/>
      <c r="B101" s="53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62"/>
      <c r="W101" s="62"/>
      <c r="X101" s="62"/>
      <c r="Y101" s="62"/>
      <c r="Z101" s="62"/>
      <c r="AA101" s="42"/>
      <c r="AB101" s="42"/>
      <c r="AC101" s="42"/>
      <c r="AD101" s="42"/>
      <c r="AE101" s="42"/>
      <c r="AF101" s="42"/>
      <c r="AG101" s="43"/>
      <c r="AH101" s="42"/>
      <c r="AI101" s="42"/>
      <c r="AJ101" s="42"/>
      <c r="AK101" s="42"/>
      <c r="AL101" s="42"/>
      <c r="AM101" s="44"/>
      <c r="AN101" s="45"/>
      <c r="AO101" s="45"/>
      <c r="AP101" s="45"/>
      <c r="AQ101" s="44"/>
      <c r="AR101" s="63"/>
      <c r="AS101" s="46"/>
      <c r="AT101" s="41"/>
      <c r="AU101" s="47"/>
      <c r="AV101" s="48"/>
      <c r="AW101" s="48"/>
      <c r="AX101" s="48"/>
      <c r="AY101" s="47"/>
      <c r="AZ101" s="47"/>
    </row>
    <row r="102" spans="1:52" ht="13.8" x14ac:dyDescent="0.25">
      <c r="A102" s="41"/>
      <c r="B102" s="53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155"/>
      <c r="W102" s="155"/>
      <c r="X102" s="155"/>
      <c r="Y102" s="155"/>
      <c r="Z102" s="155"/>
      <c r="AA102" s="49"/>
      <c r="AB102" s="49"/>
      <c r="AC102" s="49"/>
      <c r="AD102" s="49"/>
      <c r="AE102" s="50"/>
      <c r="AF102" s="50"/>
      <c r="AG102" s="48"/>
      <c r="AH102" s="42"/>
      <c r="AI102" s="42"/>
      <c r="AJ102" s="49"/>
      <c r="AK102" s="42"/>
      <c r="AL102" s="42"/>
      <c r="AM102" s="44"/>
      <c r="AN102" s="45"/>
      <c r="AO102" s="45"/>
      <c r="AP102" s="45"/>
      <c r="AQ102" s="44"/>
      <c r="AR102" s="51"/>
      <c r="AS102" s="46"/>
      <c r="AT102" s="41"/>
      <c r="AU102" s="52"/>
      <c r="AV102" s="49"/>
      <c r="AW102" s="49"/>
      <c r="AX102" s="49"/>
      <c r="AY102" s="49"/>
      <c r="AZ102" s="49"/>
    </row>
    <row r="103" spans="1:52" ht="13.8" x14ac:dyDescent="0.25">
      <c r="A103" s="41"/>
      <c r="B103" s="53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130" t="s">
        <v>159</v>
      </c>
      <c r="W103" s="130"/>
      <c r="X103" s="130"/>
      <c r="Y103" s="130"/>
      <c r="Z103" s="130"/>
      <c r="AA103" s="49"/>
      <c r="AB103" s="49"/>
      <c r="AC103" s="49"/>
      <c r="AD103" s="49"/>
      <c r="AE103" s="49"/>
      <c r="AF103" s="49"/>
      <c r="AG103" s="131" t="s">
        <v>160</v>
      </c>
      <c r="AH103" s="131"/>
      <c r="AI103" s="131"/>
      <c r="AJ103" s="131"/>
      <c r="AK103" s="131"/>
      <c r="AL103" s="131"/>
      <c r="AM103" s="56"/>
      <c r="AN103" s="45"/>
      <c r="AO103" s="45"/>
      <c r="AP103" s="45"/>
      <c r="AQ103" s="131" t="s">
        <v>158</v>
      </c>
      <c r="AR103" s="131"/>
      <c r="AS103" s="131"/>
      <c r="AT103" s="131"/>
      <c r="AU103" s="131"/>
      <c r="AV103" s="131"/>
      <c r="AW103" s="131"/>
      <c r="AX103" s="49"/>
      <c r="AY103" s="49"/>
      <c r="AZ103" s="49"/>
    </row>
    <row r="104" spans="1:52" ht="13.8" x14ac:dyDescent="0.25">
      <c r="A104" s="41"/>
      <c r="B104" s="53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132" t="s">
        <v>164</v>
      </c>
      <c r="W104" s="132"/>
      <c r="X104" s="132"/>
      <c r="Y104" s="132"/>
      <c r="Z104" s="132"/>
      <c r="AA104" s="42"/>
      <c r="AB104" s="42"/>
      <c r="AC104" s="42"/>
      <c r="AD104" s="42"/>
      <c r="AE104" s="42"/>
      <c r="AF104" s="42"/>
      <c r="AG104" s="133" t="s">
        <v>38</v>
      </c>
      <c r="AH104" s="133"/>
      <c r="AI104" s="133"/>
      <c r="AJ104" s="133"/>
      <c r="AK104" s="133"/>
      <c r="AL104" s="133"/>
      <c r="AM104" s="42"/>
      <c r="AN104" s="45"/>
      <c r="AO104" s="45"/>
      <c r="AP104" s="45"/>
      <c r="AQ104" s="133" t="s">
        <v>39</v>
      </c>
      <c r="AR104" s="133"/>
      <c r="AS104" s="133"/>
      <c r="AT104" s="133"/>
      <c r="AU104" s="133"/>
      <c r="AV104" s="133"/>
      <c r="AW104" s="133"/>
      <c r="AX104" s="42"/>
      <c r="AY104" s="42"/>
      <c r="AZ104" s="42"/>
    </row>
  </sheetData>
  <mergeCells count="33">
    <mergeCell ref="A1:AZ1"/>
    <mergeCell ref="V102:Z102"/>
    <mergeCell ref="AP4:AR4"/>
    <mergeCell ref="AS4:AS5"/>
    <mergeCell ref="AT4:AY4"/>
    <mergeCell ref="AZ4:AZ5"/>
    <mergeCell ref="B74:V74"/>
    <mergeCell ref="A75:AL75"/>
    <mergeCell ref="V4:V5"/>
    <mergeCell ref="W4:W5"/>
    <mergeCell ref="X4:X5"/>
    <mergeCell ref="Y4:AK4"/>
    <mergeCell ref="AL4:AL5"/>
    <mergeCell ref="A4:A5"/>
    <mergeCell ref="B4:B5"/>
    <mergeCell ref="C4:C5"/>
    <mergeCell ref="AM4:AO4"/>
    <mergeCell ref="A76:AL76"/>
    <mergeCell ref="A77:AL77"/>
    <mergeCell ref="A95:AL95"/>
    <mergeCell ref="V100:Z100"/>
    <mergeCell ref="Q4:Q5"/>
    <mergeCell ref="R4:T4"/>
    <mergeCell ref="U4:U5"/>
    <mergeCell ref="D4:D5"/>
    <mergeCell ref="E4:P4"/>
    <mergeCell ref="AQ100:AS100"/>
    <mergeCell ref="V103:Z103"/>
    <mergeCell ref="AG103:AL103"/>
    <mergeCell ref="AQ103:AW103"/>
    <mergeCell ref="V104:Z104"/>
    <mergeCell ref="AG104:AL104"/>
    <mergeCell ref="AQ104:AW104"/>
  </mergeCells>
  <conditionalFormatting sqref="AB5:AD5">
    <cfRule type="duplicateValues" dxfId="468" priority="489"/>
  </conditionalFormatting>
  <conditionalFormatting sqref="AB86:AG86 AB24:AD24">
    <cfRule type="cellIs" dxfId="467" priority="487" operator="equal">
      <formula>45016</formula>
    </cfRule>
    <cfRule type="timePeriod" dxfId="466" priority="488" timePeriod="lastMonth">
      <formula>AND(MONTH(AB24)=MONTH(EDATE(TODAY(),0-1)),YEAR(AB24)=YEAR(EDATE(TODAY(),0-1)))</formula>
    </cfRule>
  </conditionalFormatting>
  <conditionalFormatting sqref="AB25:AD25">
    <cfRule type="cellIs" dxfId="465" priority="485" operator="equal">
      <formula>45016</formula>
    </cfRule>
    <cfRule type="timePeriod" dxfId="464" priority="486" timePeriod="lastMonth">
      <formula>AND(MONTH(AB25)=MONTH(EDATE(TODAY(),0-1)),YEAR(AB25)=YEAR(EDATE(TODAY(),0-1)))</formula>
    </cfRule>
  </conditionalFormatting>
  <conditionalFormatting sqref="AB26:AD26">
    <cfRule type="cellIs" dxfId="463" priority="483" operator="equal">
      <formula>45016</formula>
    </cfRule>
    <cfRule type="timePeriod" dxfId="462" priority="484" timePeriod="lastMonth">
      <formula>AND(MONTH(AB26)=MONTH(EDATE(TODAY(),0-1)),YEAR(AB26)=YEAR(EDATE(TODAY(),0-1)))</formula>
    </cfRule>
  </conditionalFormatting>
  <conditionalFormatting sqref="AB27:AD27">
    <cfRule type="cellIs" dxfId="461" priority="481" operator="equal">
      <formula>45016</formula>
    </cfRule>
    <cfRule type="timePeriod" dxfId="460" priority="482" timePeriod="lastMonth">
      <formula>AND(MONTH(AB27)=MONTH(EDATE(TODAY(),0-1)),YEAR(AB27)=YEAR(EDATE(TODAY(),0-1)))</formula>
    </cfRule>
  </conditionalFormatting>
  <conditionalFormatting sqref="AB28:AD28">
    <cfRule type="cellIs" dxfId="459" priority="479" operator="equal">
      <formula>45016</formula>
    </cfRule>
    <cfRule type="timePeriod" dxfId="458" priority="480" timePeriod="lastMonth">
      <formula>AND(MONTH(AB28)=MONTH(EDATE(TODAY(),0-1)),YEAR(AB28)=YEAR(EDATE(TODAY(),0-1)))</formula>
    </cfRule>
  </conditionalFormatting>
  <conditionalFormatting sqref="AB29:AD29">
    <cfRule type="cellIs" dxfId="457" priority="477" operator="equal">
      <formula>45016</formula>
    </cfRule>
    <cfRule type="timePeriod" dxfId="456" priority="478" timePeriod="lastMonth">
      <formula>AND(MONTH(AB29)=MONTH(EDATE(TODAY(),0-1)),YEAR(AB29)=YEAR(EDATE(TODAY(),0-1)))</formula>
    </cfRule>
  </conditionalFormatting>
  <conditionalFormatting sqref="AB30:AF30">
    <cfRule type="cellIs" dxfId="455" priority="475" operator="equal">
      <formula>45016</formula>
    </cfRule>
    <cfRule type="timePeriod" dxfId="454" priority="476" timePeriod="lastMonth">
      <formula>AND(MONTH(AB30)=MONTH(EDATE(TODAY(),0-1)),YEAR(AB30)=YEAR(EDATE(TODAY(),0-1)))</formula>
    </cfRule>
  </conditionalFormatting>
  <conditionalFormatting sqref="AB31:AG31">
    <cfRule type="cellIs" dxfId="453" priority="473" operator="equal">
      <formula>45016</formula>
    </cfRule>
    <cfRule type="timePeriod" dxfId="452" priority="474" timePeriod="lastMonth">
      <formula>AND(MONTH(AB31)=MONTH(EDATE(TODAY(),0-1)),YEAR(AB31)=YEAR(EDATE(TODAY(),0-1)))</formula>
    </cfRule>
  </conditionalFormatting>
  <conditionalFormatting sqref="AB32:AD32">
    <cfRule type="cellIs" dxfId="451" priority="471" operator="equal">
      <formula>45016</formula>
    </cfRule>
    <cfRule type="timePeriod" dxfId="450" priority="472" timePeriod="lastMonth">
      <formula>AND(MONTH(AB32)=MONTH(EDATE(TODAY(),0-1)),YEAR(AB32)=YEAR(EDATE(TODAY(),0-1)))</formula>
    </cfRule>
  </conditionalFormatting>
  <conditionalFormatting sqref="AB33:AD33">
    <cfRule type="cellIs" dxfId="449" priority="469" operator="equal">
      <formula>45016</formula>
    </cfRule>
    <cfRule type="timePeriod" dxfId="448" priority="470" timePeriod="lastMonth">
      <formula>AND(MONTH(AB33)=MONTH(EDATE(TODAY(),0-1)),YEAR(AB33)=YEAR(EDATE(TODAY(),0-1)))</formula>
    </cfRule>
  </conditionalFormatting>
  <conditionalFormatting sqref="AB34:AD34">
    <cfRule type="cellIs" dxfId="447" priority="467" operator="equal">
      <formula>45016</formula>
    </cfRule>
    <cfRule type="timePeriod" dxfId="446" priority="468" timePeriod="lastMonth">
      <formula>AND(MONTH(AB34)=MONTH(EDATE(TODAY(),0-1)),YEAR(AB34)=YEAR(EDATE(TODAY(),0-1)))</formula>
    </cfRule>
  </conditionalFormatting>
  <conditionalFormatting sqref="AB35:AD35">
    <cfRule type="cellIs" dxfId="445" priority="465" operator="equal">
      <formula>45016</formula>
    </cfRule>
    <cfRule type="timePeriod" dxfId="444" priority="466" timePeriod="lastMonth">
      <formula>AND(MONTH(AB35)=MONTH(EDATE(TODAY(),0-1)),YEAR(AB35)=YEAR(EDATE(TODAY(),0-1)))</formula>
    </cfRule>
  </conditionalFormatting>
  <conditionalFormatting sqref="AB36:AD36">
    <cfRule type="cellIs" dxfId="443" priority="463" operator="equal">
      <formula>45016</formula>
    </cfRule>
    <cfRule type="timePeriod" dxfId="442" priority="464" timePeriod="lastMonth">
      <formula>AND(MONTH(AB36)=MONTH(EDATE(TODAY(),0-1)),YEAR(AB36)=YEAR(EDATE(TODAY(),0-1)))</formula>
    </cfRule>
  </conditionalFormatting>
  <conditionalFormatting sqref="AB37:AD37">
    <cfRule type="cellIs" dxfId="441" priority="461" operator="equal">
      <formula>45016</formula>
    </cfRule>
    <cfRule type="timePeriod" dxfId="440" priority="462" timePeriod="lastMonth">
      <formula>AND(MONTH(AB37)=MONTH(EDATE(TODAY(),0-1)),YEAR(AB37)=YEAR(EDATE(TODAY(),0-1)))</formula>
    </cfRule>
  </conditionalFormatting>
  <conditionalFormatting sqref="AB38:AD38">
    <cfRule type="cellIs" dxfId="439" priority="459" operator="equal">
      <formula>45016</formula>
    </cfRule>
    <cfRule type="timePeriod" dxfId="438" priority="460" timePeriod="lastMonth">
      <formula>AND(MONTH(AB38)=MONTH(EDATE(TODAY(),0-1)),YEAR(AB38)=YEAR(EDATE(TODAY(),0-1)))</formula>
    </cfRule>
  </conditionalFormatting>
  <conditionalFormatting sqref="AB39:AD39">
    <cfRule type="cellIs" dxfId="437" priority="457" operator="equal">
      <formula>45016</formula>
    </cfRule>
    <cfRule type="timePeriod" dxfId="436" priority="458" timePeriod="lastMonth">
      <formula>AND(MONTH(AB39)=MONTH(EDATE(TODAY(),0-1)),YEAR(AB39)=YEAR(EDATE(TODAY(),0-1)))</formula>
    </cfRule>
  </conditionalFormatting>
  <conditionalFormatting sqref="AB40:AD40">
    <cfRule type="cellIs" dxfId="435" priority="455" operator="equal">
      <formula>45016</formula>
    </cfRule>
    <cfRule type="timePeriod" dxfId="434" priority="456" timePeriod="lastMonth">
      <formula>AND(MONTH(AB40)=MONTH(EDATE(TODAY(),0-1)),YEAR(AB40)=YEAR(EDATE(TODAY(),0-1)))</formula>
    </cfRule>
  </conditionalFormatting>
  <conditionalFormatting sqref="AB41:AD41">
    <cfRule type="cellIs" dxfId="433" priority="453" operator="equal">
      <formula>45016</formula>
    </cfRule>
    <cfRule type="timePeriod" dxfId="432" priority="454" timePeriod="lastMonth">
      <formula>AND(MONTH(AB41)=MONTH(EDATE(TODAY(),0-1)),YEAR(AB41)=YEAR(EDATE(TODAY(),0-1)))</formula>
    </cfRule>
  </conditionalFormatting>
  <conditionalFormatting sqref="AB42:AG42">
    <cfRule type="cellIs" dxfId="431" priority="451" operator="equal">
      <formula>45016</formula>
    </cfRule>
    <cfRule type="timePeriod" dxfId="430" priority="452" timePeriod="lastMonth">
      <formula>AND(MONTH(AB42)=MONTH(EDATE(TODAY(),0-1)),YEAR(AB42)=YEAR(EDATE(TODAY(),0-1)))</formula>
    </cfRule>
  </conditionalFormatting>
  <conditionalFormatting sqref="AB43:AG43">
    <cfRule type="cellIs" dxfId="429" priority="449" operator="equal">
      <formula>45016</formula>
    </cfRule>
    <cfRule type="timePeriod" dxfId="428" priority="450" timePeriod="lastMonth">
      <formula>AND(MONTH(AB43)=MONTH(EDATE(TODAY(),0-1)),YEAR(AB43)=YEAR(EDATE(TODAY(),0-1)))</formula>
    </cfRule>
  </conditionalFormatting>
  <conditionalFormatting sqref="AB44:AG44">
    <cfRule type="cellIs" dxfId="427" priority="447" operator="equal">
      <formula>45016</formula>
    </cfRule>
    <cfRule type="timePeriod" dxfId="426" priority="448" timePeriod="lastMonth">
      <formula>AND(MONTH(AB44)=MONTH(EDATE(TODAY(),0-1)),YEAR(AB44)=YEAR(EDATE(TODAY(),0-1)))</formula>
    </cfRule>
  </conditionalFormatting>
  <conditionalFormatting sqref="AB45:AD45">
    <cfRule type="cellIs" dxfId="425" priority="445" operator="equal">
      <formula>45016</formula>
    </cfRule>
    <cfRule type="timePeriod" dxfId="424" priority="446" timePeriod="lastMonth">
      <formula>AND(MONTH(AB45)=MONTH(EDATE(TODAY(),0-1)),YEAR(AB45)=YEAR(EDATE(TODAY(),0-1)))</formula>
    </cfRule>
  </conditionalFormatting>
  <conditionalFormatting sqref="AB46:AD46">
    <cfRule type="cellIs" dxfId="423" priority="443" operator="equal">
      <formula>45016</formula>
    </cfRule>
    <cfRule type="timePeriod" dxfId="422" priority="444" timePeriod="lastMonth">
      <formula>AND(MONTH(AB46)=MONTH(EDATE(TODAY(),0-1)),YEAR(AB46)=YEAR(EDATE(TODAY(),0-1)))</formula>
    </cfRule>
  </conditionalFormatting>
  <conditionalFormatting sqref="AB47:AD47">
    <cfRule type="cellIs" dxfId="421" priority="441" operator="equal">
      <formula>45016</formula>
    </cfRule>
    <cfRule type="timePeriod" dxfId="420" priority="442" timePeriod="lastMonth">
      <formula>AND(MONTH(AB47)=MONTH(EDATE(TODAY(),0-1)),YEAR(AB47)=YEAR(EDATE(TODAY(),0-1)))</formula>
    </cfRule>
  </conditionalFormatting>
  <conditionalFormatting sqref="AB48:AD48">
    <cfRule type="cellIs" dxfId="419" priority="439" operator="equal">
      <formula>45016</formula>
    </cfRule>
    <cfRule type="timePeriod" dxfId="418" priority="440" timePeriod="lastMonth">
      <formula>AND(MONTH(AB48)=MONTH(EDATE(TODAY(),0-1)),YEAR(AB48)=YEAR(EDATE(TODAY(),0-1)))</formula>
    </cfRule>
  </conditionalFormatting>
  <conditionalFormatting sqref="AB49:AD49">
    <cfRule type="cellIs" dxfId="417" priority="437" operator="equal">
      <formula>45016</formula>
    </cfRule>
    <cfRule type="timePeriod" dxfId="416" priority="438" timePeriod="lastMonth">
      <formula>AND(MONTH(AB49)=MONTH(EDATE(TODAY(),0-1)),YEAR(AB49)=YEAR(EDATE(TODAY(),0-1)))</formula>
    </cfRule>
  </conditionalFormatting>
  <conditionalFormatting sqref="AB50:AD50">
    <cfRule type="cellIs" dxfId="415" priority="435" operator="equal">
      <formula>45016</formula>
    </cfRule>
    <cfRule type="timePeriod" dxfId="414" priority="436" timePeriod="lastMonth">
      <formula>AND(MONTH(AB50)=MONTH(EDATE(TODAY(),0-1)),YEAR(AB50)=YEAR(EDATE(TODAY(),0-1)))</formula>
    </cfRule>
  </conditionalFormatting>
  <conditionalFormatting sqref="AB51:AD51">
    <cfRule type="cellIs" dxfId="413" priority="433" operator="equal">
      <formula>45016</formula>
    </cfRule>
    <cfRule type="timePeriod" dxfId="412" priority="434" timePeriod="lastMonth">
      <formula>AND(MONTH(AB51)=MONTH(EDATE(TODAY(),0-1)),YEAR(AB51)=YEAR(EDATE(TODAY(),0-1)))</formula>
    </cfRule>
  </conditionalFormatting>
  <conditionalFormatting sqref="AB52:AD52">
    <cfRule type="cellIs" dxfId="411" priority="431" operator="equal">
      <formula>45016</formula>
    </cfRule>
    <cfRule type="timePeriod" dxfId="410" priority="432" timePeriod="lastMonth">
      <formula>AND(MONTH(AB52)=MONTH(EDATE(TODAY(),0-1)),YEAR(AB52)=YEAR(EDATE(TODAY(),0-1)))</formula>
    </cfRule>
  </conditionalFormatting>
  <conditionalFormatting sqref="AB53:AD53">
    <cfRule type="cellIs" dxfId="409" priority="429" operator="equal">
      <formula>45016</formula>
    </cfRule>
    <cfRule type="timePeriod" dxfId="408" priority="430" timePeriod="lastMonth">
      <formula>AND(MONTH(AB53)=MONTH(EDATE(TODAY(),0-1)),YEAR(AB53)=YEAR(EDATE(TODAY(),0-1)))</formula>
    </cfRule>
  </conditionalFormatting>
  <conditionalFormatting sqref="AB54:AD54">
    <cfRule type="cellIs" dxfId="407" priority="427" operator="equal">
      <formula>45016</formula>
    </cfRule>
    <cfRule type="timePeriod" dxfId="406" priority="428" timePeriod="lastMonth">
      <formula>AND(MONTH(AB54)=MONTH(EDATE(TODAY(),0-1)),YEAR(AB54)=YEAR(EDATE(TODAY(),0-1)))</formula>
    </cfRule>
  </conditionalFormatting>
  <conditionalFormatting sqref="AB55:AD55">
    <cfRule type="cellIs" dxfId="405" priority="425" operator="equal">
      <formula>45016</formula>
    </cfRule>
    <cfRule type="timePeriod" dxfId="404" priority="426" timePeriod="lastMonth">
      <formula>AND(MONTH(AB55)=MONTH(EDATE(TODAY(),0-1)),YEAR(AB55)=YEAR(EDATE(TODAY(),0-1)))</formula>
    </cfRule>
  </conditionalFormatting>
  <conditionalFormatting sqref="AB56:AD56">
    <cfRule type="cellIs" dxfId="403" priority="423" operator="equal">
      <formula>45016</formula>
    </cfRule>
    <cfRule type="timePeriod" dxfId="402" priority="424" timePeriod="lastMonth">
      <formula>AND(MONTH(AB56)=MONTH(EDATE(TODAY(),0-1)),YEAR(AB56)=YEAR(EDATE(TODAY(),0-1)))</formula>
    </cfRule>
  </conditionalFormatting>
  <conditionalFormatting sqref="AB57:AD57">
    <cfRule type="cellIs" dxfId="401" priority="421" operator="equal">
      <formula>45016</formula>
    </cfRule>
    <cfRule type="timePeriod" dxfId="400" priority="422" timePeriod="lastMonth">
      <formula>AND(MONTH(AB57)=MONTH(EDATE(TODAY(),0-1)),YEAR(AB57)=YEAR(EDATE(TODAY(),0-1)))</formula>
    </cfRule>
  </conditionalFormatting>
  <conditionalFormatting sqref="AB58:AD58">
    <cfRule type="cellIs" dxfId="399" priority="417" operator="equal">
      <formula>45016</formula>
    </cfRule>
    <cfRule type="timePeriod" dxfId="398" priority="418" timePeriod="lastMonth">
      <formula>AND(MONTH(AB58)=MONTH(EDATE(TODAY(),0-1)),YEAR(AB58)=YEAR(EDATE(TODAY(),0-1)))</formula>
    </cfRule>
  </conditionalFormatting>
  <conditionalFormatting sqref="AB59:AD59">
    <cfRule type="cellIs" dxfId="397" priority="415" operator="equal">
      <formula>45016</formula>
    </cfRule>
    <cfRule type="timePeriod" dxfId="396" priority="416" timePeriod="lastMonth">
      <formula>AND(MONTH(AB59)=MONTH(EDATE(TODAY(),0-1)),YEAR(AB59)=YEAR(EDATE(TODAY(),0-1)))</formula>
    </cfRule>
  </conditionalFormatting>
  <conditionalFormatting sqref="AB80:AD80">
    <cfRule type="cellIs" dxfId="395" priority="411" operator="equal">
      <formula>45016</formula>
    </cfRule>
    <cfRule type="timePeriod" dxfId="394" priority="412" timePeriod="lastMonth">
      <formula>AND(MONTH(AB80)=MONTH(EDATE(TODAY(),0-1)),YEAR(AB80)=YEAR(EDATE(TODAY(),0-1)))</formula>
    </cfRule>
  </conditionalFormatting>
  <conditionalFormatting sqref="AB81:AD81">
    <cfRule type="cellIs" dxfId="393" priority="409" operator="equal">
      <formula>45016</formula>
    </cfRule>
    <cfRule type="timePeriod" dxfId="392" priority="410" timePeriod="lastMonth">
      <formula>AND(MONTH(AB81)=MONTH(EDATE(TODAY(),0-1)),YEAR(AB81)=YEAR(EDATE(TODAY(),0-1)))</formula>
    </cfRule>
  </conditionalFormatting>
  <conditionalFormatting sqref="AB82:AD82">
    <cfRule type="cellIs" dxfId="391" priority="407" operator="equal">
      <formula>45016</formula>
    </cfRule>
    <cfRule type="timePeriod" dxfId="390" priority="408" timePeriod="lastMonth">
      <formula>AND(MONTH(AB82)=MONTH(EDATE(TODAY(),0-1)),YEAR(AB82)=YEAR(EDATE(TODAY(),0-1)))</formula>
    </cfRule>
  </conditionalFormatting>
  <conditionalFormatting sqref="AB83:AD83">
    <cfRule type="cellIs" dxfId="389" priority="403" operator="equal">
      <formula>45016</formula>
    </cfRule>
    <cfRule type="timePeriod" dxfId="388" priority="404" timePeriod="lastMonth">
      <formula>AND(MONTH(AB83)=MONTH(EDATE(TODAY(),0-1)),YEAR(AB83)=YEAR(EDATE(TODAY(),0-1)))</formula>
    </cfRule>
  </conditionalFormatting>
  <conditionalFormatting sqref="AB84:AD84">
    <cfRule type="cellIs" dxfId="387" priority="401" operator="equal">
      <formula>45016</formula>
    </cfRule>
    <cfRule type="timePeriod" dxfId="386" priority="402" timePeriod="lastMonth">
      <formula>AND(MONTH(AB84)=MONTH(EDATE(TODAY(),0-1)),YEAR(AB84)=YEAR(EDATE(TODAY(),0-1)))</formula>
    </cfRule>
  </conditionalFormatting>
  <conditionalFormatting sqref="AB89:AD89">
    <cfRule type="cellIs" dxfId="385" priority="389" operator="equal">
      <formula>45016</formula>
    </cfRule>
    <cfRule type="timePeriod" dxfId="384" priority="390" timePeriod="lastMonth">
      <formula>AND(MONTH(AB89)=MONTH(EDATE(TODAY(),0-1)),YEAR(AB89)=YEAR(EDATE(TODAY(),0-1)))</formula>
    </cfRule>
  </conditionalFormatting>
  <conditionalFormatting sqref="AB90:AD90">
    <cfRule type="cellIs" dxfId="383" priority="387" operator="equal">
      <formula>45016</formula>
    </cfRule>
    <cfRule type="timePeriod" dxfId="382" priority="388" timePeriod="lastMonth">
      <formula>AND(MONTH(AB90)=MONTH(EDATE(TODAY(),0-1)),YEAR(AB90)=YEAR(EDATE(TODAY(),0-1)))</formula>
    </cfRule>
  </conditionalFormatting>
  <conditionalFormatting sqref="AB60:AD60">
    <cfRule type="cellIs" dxfId="381" priority="385" operator="equal">
      <formula>45016</formula>
    </cfRule>
    <cfRule type="timePeriod" dxfId="380" priority="386" timePeriod="lastMonth">
      <formula>AND(MONTH(AB60)=MONTH(EDATE(TODAY(),0-1)),YEAR(AB60)=YEAR(EDATE(TODAY(),0-1)))</formula>
    </cfRule>
  </conditionalFormatting>
  <conditionalFormatting sqref="AB61:AD61">
    <cfRule type="cellIs" dxfId="379" priority="383" operator="equal">
      <formula>45016</formula>
    </cfRule>
    <cfRule type="timePeriod" dxfId="378" priority="384" timePeriod="lastMonth">
      <formula>AND(MONTH(AB61)=MONTH(EDATE(TODAY(),0-1)),YEAR(AB61)=YEAR(EDATE(TODAY(),0-1)))</formula>
    </cfRule>
  </conditionalFormatting>
  <conditionalFormatting sqref="AB91:AD91">
    <cfRule type="cellIs" dxfId="377" priority="381" operator="equal">
      <formula>45016</formula>
    </cfRule>
    <cfRule type="timePeriod" dxfId="376" priority="382" timePeriod="lastMonth">
      <formula>AND(MONTH(AB91)=MONTH(EDATE(TODAY(),0-1)),YEAR(AB91)=YEAR(EDATE(TODAY(),0-1)))</formula>
    </cfRule>
  </conditionalFormatting>
  <conditionalFormatting sqref="AB92:AD92">
    <cfRule type="cellIs" dxfId="375" priority="379" operator="equal">
      <formula>45016</formula>
    </cfRule>
    <cfRule type="timePeriod" dxfId="374" priority="380" timePeriod="lastMonth">
      <formula>AND(MONTH(AB92)=MONTH(EDATE(TODAY(),0-1)),YEAR(AB92)=YEAR(EDATE(TODAY(),0-1)))</formula>
    </cfRule>
  </conditionalFormatting>
  <conditionalFormatting sqref="AB93:AD93">
    <cfRule type="cellIs" dxfId="373" priority="377" operator="equal">
      <formula>45016</formula>
    </cfRule>
    <cfRule type="timePeriod" dxfId="372" priority="378" timePeriod="lastMonth">
      <formula>AND(MONTH(AB93)=MONTH(EDATE(TODAY(),0-1)),YEAR(AB93)=YEAR(EDATE(TODAY(),0-1)))</formula>
    </cfRule>
  </conditionalFormatting>
  <conditionalFormatting sqref="AB62:AD62">
    <cfRule type="cellIs" dxfId="371" priority="373" operator="equal">
      <formula>45016</formula>
    </cfRule>
    <cfRule type="timePeriod" dxfId="370" priority="374" timePeriod="lastMonth">
      <formula>AND(MONTH(AB62)=MONTH(EDATE(TODAY(),0-1)),YEAR(AB62)=YEAR(EDATE(TODAY(),0-1)))</formula>
    </cfRule>
  </conditionalFormatting>
  <conditionalFormatting sqref="AB63:AD63">
    <cfRule type="cellIs" dxfId="369" priority="371" operator="equal">
      <formula>45016</formula>
    </cfRule>
    <cfRule type="timePeriod" dxfId="368" priority="372" timePeriod="lastMonth">
      <formula>AND(MONTH(AB63)=MONTH(EDATE(TODAY(),0-1)),YEAR(AB63)=YEAR(EDATE(TODAY(),0-1)))</formula>
    </cfRule>
  </conditionalFormatting>
  <conditionalFormatting sqref="AB64:AD64">
    <cfRule type="cellIs" dxfId="367" priority="369" operator="equal">
      <formula>45016</formula>
    </cfRule>
    <cfRule type="timePeriod" dxfId="366" priority="370" timePeriod="lastMonth">
      <formula>AND(MONTH(AB64)=MONTH(EDATE(TODAY(),0-1)),YEAR(AB64)=YEAR(EDATE(TODAY(),0-1)))</formula>
    </cfRule>
  </conditionalFormatting>
  <conditionalFormatting sqref="AB65:AD65">
    <cfRule type="cellIs" dxfId="365" priority="367" operator="equal">
      <formula>45016</formula>
    </cfRule>
    <cfRule type="timePeriod" dxfId="364" priority="368" timePeriod="lastMonth">
      <formula>AND(MONTH(AB65)=MONTH(EDATE(TODAY(),0-1)),YEAR(AB65)=YEAR(EDATE(TODAY(),0-1)))</formula>
    </cfRule>
  </conditionalFormatting>
  <conditionalFormatting sqref="AB66:AD66">
    <cfRule type="cellIs" dxfId="363" priority="365" operator="equal">
      <formula>45016</formula>
    </cfRule>
    <cfRule type="timePeriod" dxfId="362" priority="366" timePeriod="lastMonth">
      <formula>AND(MONTH(AB66)=MONTH(EDATE(TODAY(),0-1)),YEAR(AB66)=YEAR(EDATE(TODAY(),0-1)))</formula>
    </cfRule>
  </conditionalFormatting>
  <conditionalFormatting sqref="AB67:AG67">
    <cfRule type="cellIs" dxfId="361" priority="363" operator="equal">
      <formula>45016</formula>
    </cfRule>
    <cfRule type="timePeriod" dxfId="360" priority="364" timePeriod="lastMonth">
      <formula>AND(MONTH(AB67)=MONTH(EDATE(TODAY(),0-1)),YEAR(AB67)=YEAR(EDATE(TODAY(),0-1)))</formula>
    </cfRule>
  </conditionalFormatting>
  <conditionalFormatting sqref="AB68:AD68">
    <cfRule type="cellIs" dxfId="359" priority="361" operator="equal">
      <formula>45016</formula>
    </cfRule>
    <cfRule type="timePeriod" dxfId="358" priority="362" timePeriod="lastMonth">
      <formula>AND(MONTH(AB68)=MONTH(EDATE(TODAY(),0-1)),YEAR(AB68)=YEAR(EDATE(TODAY(),0-1)))</formula>
    </cfRule>
  </conditionalFormatting>
  <conditionalFormatting sqref="AB69:AG69">
    <cfRule type="cellIs" dxfId="357" priority="359" operator="equal">
      <formula>45016</formula>
    </cfRule>
    <cfRule type="timePeriod" dxfId="356" priority="360" timePeriod="lastMonth">
      <formula>AND(MONTH(AB69)=MONTH(EDATE(TODAY(),0-1)),YEAR(AB69)=YEAR(EDATE(TODAY(),0-1)))</formula>
    </cfRule>
  </conditionalFormatting>
  <conditionalFormatting sqref="AB70:AG70">
    <cfRule type="cellIs" dxfId="355" priority="357" operator="equal">
      <formula>45016</formula>
    </cfRule>
    <cfRule type="timePeriod" dxfId="354" priority="358" timePeriod="lastMonth">
      <formula>AND(MONTH(AB70)=MONTH(EDATE(TODAY(),0-1)),YEAR(AB70)=YEAR(EDATE(TODAY(),0-1)))</formula>
    </cfRule>
  </conditionalFormatting>
  <conditionalFormatting sqref="AB71:AG72">
    <cfRule type="cellIs" dxfId="353" priority="355" operator="equal">
      <formula>45016</formula>
    </cfRule>
    <cfRule type="timePeriod" dxfId="352" priority="356" timePeriod="lastMonth">
      <formula>AND(MONTH(AB71)=MONTH(EDATE(TODAY(),0-1)),YEAR(AB71)=YEAR(EDATE(TODAY(),0-1)))</formula>
    </cfRule>
  </conditionalFormatting>
  <conditionalFormatting sqref="AF80">
    <cfRule type="cellIs" dxfId="351" priority="353" operator="equal">
      <formula>45016</formula>
    </cfRule>
    <cfRule type="timePeriod" dxfId="350" priority="354" timePeriod="lastMonth">
      <formula>AND(MONTH(AF80)=MONTH(EDATE(TODAY(),0-1)),YEAR(AF80)=YEAR(EDATE(TODAY(),0-1)))</formula>
    </cfRule>
  </conditionalFormatting>
  <conditionalFormatting sqref="AU80">
    <cfRule type="cellIs" dxfId="349" priority="351" operator="equal">
      <formula>45016</formula>
    </cfRule>
    <cfRule type="timePeriod" dxfId="348" priority="352" timePeriod="lastMonth">
      <formula>AND(MONTH(AU80)=MONTH(EDATE(TODAY(),0-1)),YEAR(AU80)=YEAR(EDATE(TODAY(),0-1)))</formula>
    </cfRule>
  </conditionalFormatting>
  <conditionalFormatting sqref="AV80">
    <cfRule type="cellIs" dxfId="347" priority="349" operator="equal">
      <formula>45016</formula>
    </cfRule>
    <cfRule type="timePeriod" dxfId="346" priority="350" timePeriod="lastMonth">
      <formula>AND(MONTH(AV80)=MONTH(EDATE(TODAY(),0-1)),YEAR(AV80)=YEAR(EDATE(TODAY(),0-1)))</formula>
    </cfRule>
  </conditionalFormatting>
  <conditionalFormatting sqref="AW80">
    <cfRule type="cellIs" dxfId="345" priority="347" operator="equal">
      <formula>45016</formula>
    </cfRule>
    <cfRule type="timePeriod" dxfId="344" priority="348" timePeriod="lastMonth">
      <formula>AND(MONTH(AW80)=MONTH(EDATE(TODAY(),0-1)),YEAR(AW80)=YEAR(EDATE(TODAY(),0-1)))</formula>
    </cfRule>
  </conditionalFormatting>
  <conditionalFormatting sqref="AF81">
    <cfRule type="cellIs" dxfId="343" priority="345" operator="equal">
      <formula>45016</formula>
    </cfRule>
    <cfRule type="timePeriod" dxfId="342" priority="346" timePeriod="lastMonth">
      <formula>AND(MONTH(AF81)=MONTH(EDATE(TODAY(),0-1)),YEAR(AF81)=YEAR(EDATE(TODAY(),0-1)))</formula>
    </cfRule>
  </conditionalFormatting>
  <conditionalFormatting sqref="AU81">
    <cfRule type="cellIs" dxfId="341" priority="343" operator="equal">
      <formula>45016</formula>
    </cfRule>
    <cfRule type="timePeriod" dxfId="340" priority="344" timePeriod="lastMonth">
      <formula>AND(MONTH(AU81)=MONTH(EDATE(TODAY(),0-1)),YEAR(AU81)=YEAR(EDATE(TODAY(),0-1)))</formula>
    </cfRule>
  </conditionalFormatting>
  <conditionalFormatting sqref="AV81">
    <cfRule type="cellIs" dxfId="339" priority="341" operator="equal">
      <formula>45016</formula>
    </cfRule>
    <cfRule type="timePeriod" dxfId="338" priority="342" timePeriod="lastMonth">
      <formula>AND(MONTH(AV81)=MONTH(EDATE(TODAY(),0-1)),YEAR(AV81)=YEAR(EDATE(TODAY(),0-1)))</formula>
    </cfRule>
  </conditionalFormatting>
  <conditionalFormatting sqref="AW81">
    <cfRule type="cellIs" dxfId="337" priority="339" operator="equal">
      <formula>45016</formula>
    </cfRule>
    <cfRule type="timePeriod" dxfId="336" priority="340" timePeriod="lastMonth">
      <formula>AND(MONTH(AW81)=MONTH(EDATE(TODAY(),0-1)),YEAR(AW81)=YEAR(EDATE(TODAY(),0-1)))</formula>
    </cfRule>
  </conditionalFormatting>
  <conditionalFormatting sqref="AF82">
    <cfRule type="cellIs" dxfId="335" priority="337" operator="equal">
      <formula>45016</formula>
    </cfRule>
    <cfRule type="timePeriod" dxfId="334" priority="338" timePeriod="lastMonth">
      <formula>AND(MONTH(AF82)=MONTH(EDATE(TODAY(),0-1)),YEAR(AF82)=YEAR(EDATE(TODAY(),0-1)))</formula>
    </cfRule>
  </conditionalFormatting>
  <conditionalFormatting sqref="AV82">
    <cfRule type="cellIs" dxfId="333" priority="335" operator="equal">
      <formula>45016</formula>
    </cfRule>
    <cfRule type="timePeriod" dxfId="332" priority="336" timePeriod="lastMonth">
      <formula>AND(MONTH(AV82)=MONTH(EDATE(TODAY(),0-1)),YEAR(AV82)=YEAR(EDATE(TODAY(),0-1)))</formula>
    </cfRule>
  </conditionalFormatting>
  <conditionalFormatting sqref="AW82">
    <cfRule type="cellIs" dxfId="331" priority="333" operator="equal">
      <formula>45016</formula>
    </cfRule>
    <cfRule type="timePeriod" dxfId="330" priority="334" timePeriod="lastMonth">
      <formula>AND(MONTH(AW82)=MONTH(EDATE(TODAY(),0-1)),YEAR(AW82)=YEAR(EDATE(TODAY(),0-1)))</formula>
    </cfRule>
  </conditionalFormatting>
  <conditionalFormatting sqref="AF83">
    <cfRule type="cellIs" dxfId="329" priority="331" operator="equal">
      <formula>45016</formula>
    </cfRule>
    <cfRule type="timePeriod" dxfId="328" priority="332" timePeriod="lastMonth">
      <formula>AND(MONTH(AF83)=MONTH(EDATE(TODAY(),0-1)),YEAR(AF83)=YEAR(EDATE(TODAY(),0-1)))</formula>
    </cfRule>
  </conditionalFormatting>
  <conditionalFormatting sqref="AU83">
    <cfRule type="cellIs" dxfId="327" priority="329" operator="equal">
      <formula>45016</formula>
    </cfRule>
    <cfRule type="timePeriod" dxfId="326" priority="330" timePeriod="lastMonth">
      <formula>AND(MONTH(AU83)=MONTH(EDATE(TODAY(),0-1)),YEAR(AU83)=YEAR(EDATE(TODAY(),0-1)))</formula>
    </cfRule>
  </conditionalFormatting>
  <conditionalFormatting sqref="AV83">
    <cfRule type="cellIs" dxfId="325" priority="327" operator="equal">
      <formula>45016</formula>
    </cfRule>
    <cfRule type="timePeriod" dxfId="324" priority="328" timePeriod="lastMonth">
      <formula>AND(MONTH(AV83)=MONTH(EDATE(TODAY(),0-1)),YEAR(AV83)=YEAR(EDATE(TODAY(),0-1)))</formula>
    </cfRule>
  </conditionalFormatting>
  <conditionalFormatting sqref="AW83">
    <cfRule type="cellIs" dxfId="323" priority="325" operator="equal">
      <formula>45016</formula>
    </cfRule>
    <cfRule type="timePeriod" dxfId="322" priority="326" timePeriod="lastMonth">
      <formula>AND(MONTH(AW83)=MONTH(EDATE(TODAY(),0-1)),YEAR(AW83)=YEAR(EDATE(TODAY(),0-1)))</formula>
    </cfRule>
  </conditionalFormatting>
  <conditionalFormatting sqref="AF84">
    <cfRule type="cellIs" dxfId="321" priority="321" operator="equal">
      <formula>45016</formula>
    </cfRule>
    <cfRule type="timePeriod" dxfId="320" priority="322" timePeriod="lastMonth">
      <formula>AND(MONTH(AF84)=MONTH(EDATE(TODAY(),0-1)),YEAR(AF84)=YEAR(EDATE(TODAY(),0-1)))</formula>
    </cfRule>
  </conditionalFormatting>
  <conditionalFormatting sqref="AU84">
    <cfRule type="cellIs" dxfId="319" priority="319" operator="equal">
      <formula>45016</formula>
    </cfRule>
    <cfRule type="timePeriod" dxfId="318" priority="320" timePeriod="lastMonth">
      <formula>AND(MONTH(AU84)=MONTH(EDATE(TODAY(),0-1)),YEAR(AU84)=YEAR(EDATE(TODAY(),0-1)))</formula>
    </cfRule>
  </conditionalFormatting>
  <conditionalFormatting sqref="AV84">
    <cfRule type="cellIs" dxfId="317" priority="317" operator="equal">
      <formula>45016</formula>
    </cfRule>
    <cfRule type="timePeriod" dxfId="316" priority="318" timePeriod="lastMonth">
      <formula>AND(MONTH(AV84)=MONTH(EDATE(TODAY(),0-1)),YEAR(AV84)=YEAR(EDATE(TODAY(),0-1)))</formula>
    </cfRule>
  </conditionalFormatting>
  <conditionalFormatting sqref="AW84">
    <cfRule type="cellIs" dxfId="315" priority="315" operator="equal">
      <formula>45016</formula>
    </cfRule>
    <cfRule type="timePeriod" dxfId="314" priority="316" timePeriod="lastMonth">
      <formula>AND(MONTH(AW84)=MONTH(EDATE(TODAY(),0-1)),YEAR(AW84)=YEAR(EDATE(TODAY(),0-1)))</formula>
    </cfRule>
  </conditionalFormatting>
  <conditionalFormatting sqref="AU86">
    <cfRule type="cellIs" dxfId="313" priority="313" operator="equal">
      <formula>45016</formula>
    </cfRule>
    <cfRule type="timePeriod" dxfId="312" priority="314" timePeriod="lastMonth">
      <formula>AND(MONTH(AU86)=MONTH(EDATE(TODAY(),0-1)),YEAR(AU86)=YEAR(EDATE(TODAY(),0-1)))</formula>
    </cfRule>
  </conditionalFormatting>
  <conditionalFormatting sqref="AV86">
    <cfRule type="cellIs" dxfId="311" priority="311" operator="equal">
      <formula>45016</formula>
    </cfRule>
    <cfRule type="timePeriod" dxfId="310" priority="312" timePeriod="lastMonth">
      <formula>AND(MONTH(AV86)=MONTH(EDATE(TODAY(),0-1)),YEAR(AV86)=YEAR(EDATE(TODAY(),0-1)))</formula>
    </cfRule>
  </conditionalFormatting>
  <conditionalFormatting sqref="AW86">
    <cfRule type="cellIs" dxfId="309" priority="309" operator="equal">
      <formula>45016</formula>
    </cfRule>
    <cfRule type="timePeriod" dxfId="308" priority="310" timePeriod="lastMonth">
      <formula>AND(MONTH(AW86)=MONTH(EDATE(TODAY(),0-1)),YEAR(AW86)=YEAR(EDATE(TODAY(),0-1)))</formula>
    </cfRule>
  </conditionalFormatting>
  <conditionalFormatting sqref="AX86">
    <cfRule type="cellIs" dxfId="307" priority="307" operator="equal">
      <formula>45016</formula>
    </cfRule>
    <cfRule type="timePeriod" dxfId="306" priority="308" timePeriod="lastMonth">
      <formula>AND(MONTH(AX86)=MONTH(EDATE(TODAY(),0-1)),YEAR(AX86)=YEAR(EDATE(TODAY(),0-1)))</formula>
    </cfRule>
  </conditionalFormatting>
  <conditionalFormatting sqref="AV89">
    <cfRule type="cellIs" dxfId="305" priority="305" operator="equal">
      <formula>45016</formula>
    </cfRule>
    <cfRule type="timePeriod" dxfId="304" priority="306" timePeriod="lastMonth">
      <formula>AND(MONTH(AV89)=MONTH(EDATE(TODAY(),0-1)),YEAR(AV89)=YEAR(EDATE(TODAY(),0-1)))</formula>
    </cfRule>
  </conditionalFormatting>
  <conditionalFormatting sqref="AW89">
    <cfRule type="cellIs" dxfId="303" priority="303" operator="equal">
      <formula>45016</formula>
    </cfRule>
    <cfRule type="timePeriod" dxfId="302" priority="304" timePeriod="lastMonth">
      <formula>AND(MONTH(AW89)=MONTH(EDATE(TODAY(),0-1)),YEAR(AW89)=YEAR(EDATE(TODAY(),0-1)))</formula>
    </cfRule>
  </conditionalFormatting>
  <conditionalFormatting sqref="AU90">
    <cfRule type="cellIs" dxfId="301" priority="301" operator="equal">
      <formula>45016</formula>
    </cfRule>
    <cfRule type="timePeriod" dxfId="300" priority="302" timePeriod="lastMonth">
      <formula>AND(MONTH(AU90)=MONTH(EDATE(TODAY(),0-1)),YEAR(AU90)=YEAR(EDATE(TODAY(),0-1)))</formula>
    </cfRule>
  </conditionalFormatting>
  <conditionalFormatting sqref="AV90">
    <cfRule type="cellIs" dxfId="299" priority="299" operator="equal">
      <formula>45016</formula>
    </cfRule>
    <cfRule type="timePeriod" dxfId="298" priority="300" timePeriod="lastMonth">
      <formula>AND(MONTH(AV90)=MONTH(EDATE(TODAY(),0-1)),YEAR(AV90)=YEAR(EDATE(TODAY(),0-1)))</formula>
    </cfRule>
  </conditionalFormatting>
  <conditionalFormatting sqref="AW90">
    <cfRule type="cellIs" dxfId="297" priority="297" operator="equal">
      <formula>45016</formula>
    </cfRule>
    <cfRule type="timePeriod" dxfId="296" priority="298" timePeriod="lastMonth">
      <formula>AND(MONTH(AW90)=MONTH(EDATE(TODAY(),0-1)),YEAR(AW90)=YEAR(EDATE(TODAY(),0-1)))</formula>
    </cfRule>
  </conditionalFormatting>
  <conditionalFormatting sqref="AF91">
    <cfRule type="cellIs" dxfId="295" priority="295" operator="equal">
      <formula>45016</formula>
    </cfRule>
    <cfRule type="timePeriod" dxfId="294" priority="296" timePeriod="lastMonth">
      <formula>AND(MONTH(AF91)=MONTH(EDATE(TODAY(),0-1)),YEAR(AF91)=YEAR(EDATE(TODAY(),0-1)))</formula>
    </cfRule>
  </conditionalFormatting>
  <conditionalFormatting sqref="AU91">
    <cfRule type="cellIs" dxfId="293" priority="293" operator="equal">
      <formula>45016</formula>
    </cfRule>
    <cfRule type="timePeriod" dxfId="292" priority="294" timePeriod="lastMonth">
      <formula>AND(MONTH(AU91)=MONTH(EDATE(TODAY(),0-1)),YEAR(AU91)=YEAR(EDATE(TODAY(),0-1)))</formula>
    </cfRule>
  </conditionalFormatting>
  <conditionalFormatting sqref="AV91">
    <cfRule type="cellIs" dxfId="291" priority="291" operator="equal">
      <formula>45016</formula>
    </cfRule>
    <cfRule type="timePeriod" dxfId="290" priority="292" timePeriod="lastMonth">
      <formula>AND(MONTH(AV91)=MONTH(EDATE(TODAY(),0-1)),YEAR(AV91)=YEAR(EDATE(TODAY(),0-1)))</formula>
    </cfRule>
  </conditionalFormatting>
  <conditionalFormatting sqref="AW91">
    <cfRule type="cellIs" dxfId="289" priority="289" operator="equal">
      <formula>45016</formula>
    </cfRule>
    <cfRule type="timePeriod" dxfId="288" priority="290" timePeriod="lastMonth">
      <formula>AND(MONTH(AW91)=MONTH(EDATE(TODAY(),0-1)),YEAR(AW91)=YEAR(EDATE(TODAY(),0-1)))</formula>
    </cfRule>
  </conditionalFormatting>
  <conditionalFormatting sqref="AU24">
    <cfRule type="cellIs" dxfId="287" priority="287" operator="equal">
      <formula>45016</formula>
    </cfRule>
    <cfRule type="timePeriod" dxfId="286" priority="288" timePeriod="lastMonth">
      <formula>AND(MONTH(AU24)=MONTH(EDATE(TODAY(),0-1)),YEAR(AU24)=YEAR(EDATE(TODAY(),0-1)))</formula>
    </cfRule>
  </conditionalFormatting>
  <conditionalFormatting sqref="AV24">
    <cfRule type="cellIs" dxfId="285" priority="285" operator="equal">
      <formula>45016</formula>
    </cfRule>
    <cfRule type="timePeriod" dxfId="284" priority="286" timePeriod="lastMonth">
      <formula>AND(MONTH(AV24)=MONTH(EDATE(TODAY(),0-1)),YEAR(AV24)=YEAR(EDATE(TODAY(),0-1)))</formula>
    </cfRule>
  </conditionalFormatting>
  <conditionalFormatting sqref="AW24">
    <cfRule type="cellIs" dxfId="283" priority="283" operator="equal">
      <formula>45016</formula>
    </cfRule>
    <cfRule type="timePeriod" dxfId="282" priority="284" timePeriod="lastMonth">
      <formula>AND(MONTH(AW24)=MONTH(EDATE(TODAY(),0-1)),YEAR(AW24)=YEAR(EDATE(TODAY(),0-1)))</formula>
    </cfRule>
  </conditionalFormatting>
  <conditionalFormatting sqref="AF25">
    <cfRule type="cellIs" dxfId="281" priority="281" operator="equal">
      <formula>45016</formula>
    </cfRule>
    <cfRule type="timePeriod" dxfId="280" priority="282" timePeriod="lastMonth">
      <formula>AND(MONTH(AF25)=MONTH(EDATE(TODAY(),0-1)),YEAR(AF25)=YEAR(EDATE(TODAY(),0-1)))</formula>
    </cfRule>
  </conditionalFormatting>
  <conditionalFormatting sqref="AI25">
    <cfRule type="cellIs" dxfId="279" priority="279" operator="equal">
      <formula>45016</formula>
    </cfRule>
    <cfRule type="timePeriod" dxfId="278" priority="280" timePeriod="lastMonth">
      <formula>AND(MONTH(AI25)=MONTH(EDATE(TODAY(),0-1)),YEAR(AI25)=YEAR(EDATE(TODAY(),0-1)))</formula>
    </cfRule>
  </conditionalFormatting>
  <conditionalFormatting sqref="AV25">
    <cfRule type="cellIs" dxfId="277" priority="277" operator="equal">
      <formula>45016</formula>
    </cfRule>
    <cfRule type="timePeriod" dxfId="276" priority="278" timePeriod="lastMonth">
      <formula>AND(MONTH(AV25)=MONTH(EDATE(TODAY(),0-1)),YEAR(AV25)=YEAR(EDATE(TODAY(),0-1)))</formula>
    </cfRule>
  </conditionalFormatting>
  <conditionalFormatting sqref="AW25">
    <cfRule type="cellIs" dxfId="275" priority="275" operator="equal">
      <formula>45016</formula>
    </cfRule>
    <cfRule type="timePeriod" dxfId="274" priority="276" timePeriod="lastMonth">
      <formula>AND(MONTH(AW25)=MONTH(EDATE(TODAY(),0-1)),YEAR(AW25)=YEAR(EDATE(TODAY(),0-1)))</formula>
    </cfRule>
  </conditionalFormatting>
  <conditionalFormatting sqref="AF26">
    <cfRule type="cellIs" dxfId="273" priority="273" operator="equal">
      <formula>45016</formula>
    </cfRule>
    <cfRule type="timePeriod" dxfId="272" priority="274" timePeriod="lastMonth">
      <formula>AND(MONTH(AF26)=MONTH(EDATE(TODAY(),0-1)),YEAR(AF26)=YEAR(EDATE(TODAY(),0-1)))</formula>
    </cfRule>
  </conditionalFormatting>
  <conditionalFormatting sqref="AI26">
    <cfRule type="cellIs" dxfId="271" priority="271" operator="equal">
      <formula>45016</formula>
    </cfRule>
    <cfRule type="timePeriod" dxfId="270" priority="272" timePeriod="lastMonth">
      <formula>AND(MONTH(AI26)=MONTH(EDATE(TODAY(),0-1)),YEAR(AI26)=YEAR(EDATE(TODAY(),0-1)))</formula>
    </cfRule>
  </conditionalFormatting>
  <conditionalFormatting sqref="AU26">
    <cfRule type="cellIs" dxfId="269" priority="269" operator="equal">
      <formula>45016</formula>
    </cfRule>
    <cfRule type="timePeriod" dxfId="268" priority="270" timePeriod="lastMonth">
      <formula>AND(MONTH(AU26)=MONTH(EDATE(TODAY(),0-1)),YEAR(AU26)=YEAR(EDATE(TODAY(),0-1)))</formula>
    </cfRule>
  </conditionalFormatting>
  <conditionalFormatting sqref="AV26">
    <cfRule type="cellIs" dxfId="267" priority="267" operator="equal">
      <formula>45016</formula>
    </cfRule>
    <cfRule type="timePeriod" dxfId="266" priority="268" timePeriod="lastMonth">
      <formula>AND(MONTH(AV26)=MONTH(EDATE(TODAY(),0-1)),YEAR(AV26)=YEAR(EDATE(TODAY(),0-1)))</formula>
    </cfRule>
  </conditionalFormatting>
  <conditionalFormatting sqref="AW26">
    <cfRule type="cellIs" dxfId="265" priority="265" operator="equal">
      <formula>45016</formula>
    </cfRule>
    <cfRule type="timePeriod" dxfId="264" priority="266" timePeriod="lastMonth">
      <formula>AND(MONTH(AW26)=MONTH(EDATE(TODAY(),0-1)),YEAR(AW26)=YEAR(EDATE(TODAY(),0-1)))</formula>
    </cfRule>
  </conditionalFormatting>
  <conditionalFormatting sqref="AF27">
    <cfRule type="cellIs" dxfId="263" priority="263" operator="equal">
      <formula>45016</formula>
    </cfRule>
    <cfRule type="timePeriod" dxfId="262" priority="264" timePeriod="lastMonth">
      <formula>AND(MONTH(AF27)=MONTH(EDATE(TODAY(),0-1)),YEAR(AF27)=YEAR(EDATE(TODAY(),0-1)))</formula>
    </cfRule>
  </conditionalFormatting>
  <conditionalFormatting sqref="AU27">
    <cfRule type="cellIs" dxfId="261" priority="261" operator="equal">
      <formula>45016</formula>
    </cfRule>
    <cfRule type="timePeriod" dxfId="260" priority="262" timePeriod="lastMonth">
      <formula>AND(MONTH(AU27)=MONTH(EDATE(TODAY(),0-1)),YEAR(AU27)=YEAR(EDATE(TODAY(),0-1)))</formula>
    </cfRule>
  </conditionalFormatting>
  <conditionalFormatting sqref="AV27">
    <cfRule type="cellIs" dxfId="259" priority="259" operator="equal">
      <formula>45016</formula>
    </cfRule>
    <cfRule type="timePeriod" dxfId="258" priority="260" timePeriod="lastMonth">
      <formula>AND(MONTH(AV27)=MONTH(EDATE(TODAY(),0-1)),YEAR(AV27)=YEAR(EDATE(TODAY(),0-1)))</formula>
    </cfRule>
  </conditionalFormatting>
  <conditionalFormatting sqref="AW27">
    <cfRule type="cellIs" dxfId="257" priority="257" operator="equal">
      <formula>45016</formula>
    </cfRule>
    <cfRule type="timePeriod" dxfId="256" priority="258" timePeriod="lastMonth">
      <formula>AND(MONTH(AW27)=MONTH(EDATE(TODAY(),0-1)),YEAR(AW27)=YEAR(EDATE(TODAY(),0-1)))</formula>
    </cfRule>
  </conditionalFormatting>
  <conditionalFormatting sqref="AF28">
    <cfRule type="cellIs" dxfId="255" priority="255" operator="equal">
      <formula>45016</formula>
    </cfRule>
    <cfRule type="timePeriod" dxfId="254" priority="256" timePeriod="lastMonth">
      <formula>AND(MONTH(AF28)=MONTH(EDATE(TODAY(),0-1)),YEAR(AF28)=YEAR(EDATE(TODAY(),0-1)))</formula>
    </cfRule>
  </conditionalFormatting>
  <conditionalFormatting sqref="AG28">
    <cfRule type="cellIs" dxfId="253" priority="253" operator="equal">
      <formula>45016</formula>
    </cfRule>
    <cfRule type="timePeriod" dxfId="252" priority="254" timePeriod="lastMonth">
      <formula>AND(MONTH(AG28)=MONTH(EDATE(TODAY(),0-1)),YEAR(AG28)=YEAR(EDATE(TODAY(),0-1)))</formula>
    </cfRule>
  </conditionalFormatting>
  <conditionalFormatting sqref="AH28">
    <cfRule type="cellIs" dxfId="251" priority="251" operator="equal">
      <formula>45016</formula>
    </cfRule>
    <cfRule type="timePeriod" dxfId="250" priority="252" timePeriod="lastMonth">
      <formula>AND(MONTH(AH28)=MONTH(EDATE(TODAY(),0-1)),YEAR(AH28)=YEAR(EDATE(TODAY(),0-1)))</formula>
    </cfRule>
  </conditionalFormatting>
  <conditionalFormatting sqref="AU28">
    <cfRule type="cellIs" dxfId="249" priority="249" operator="equal">
      <formula>45016</formula>
    </cfRule>
    <cfRule type="timePeriod" dxfId="248" priority="250" timePeriod="lastMonth">
      <formula>AND(MONTH(AU28)=MONTH(EDATE(TODAY(),0-1)),YEAR(AU28)=YEAR(EDATE(TODAY(),0-1)))</formula>
    </cfRule>
  </conditionalFormatting>
  <conditionalFormatting sqref="AV28">
    <cfRule type="cellIs" dxfId="247" priority="247" operator="equal">
      <formula>45016</formula>
    </cfRule>
    <cfRule type="timePeriod" dxfId="246" priority="248" timePeriod="lastMonth">
      <formula>AND(MONTH(AV28)=MONTH(EDATE(TODAY(),0-1)),YEAR(AV28)=YEAR(EDATE(TODAY(),0-1)))</formula>
    </cfRule>
  </conditionalFormatting>
  <conditionalFormatting sqref="AW28">
    <cfRule type="cellIs" dxfId="245" priority="245" operator="equal">
      <formula>45016</formula>
    </cfRule>
    <cfRule type="timePeriod" dxfId="244" priority="246" timePeriod="lastMonth">
      <formula>AND(MONTH(AW28)=MONTH(EDATE(TODAY(),0-1)),YEAR(AW28)=YEAR(EDATE(TODAY(),0-1)))</formula>
    </cfRule>
  </conditionalFormatting>
  <conditionalFormatting sqref="AF29">
    <cfRule type="cellIs" dxfId="243" priority="243" operator="equal">
      <formula>45016</formula>
    </cfRule>
    <cfRule type="timePeriod" dxfId="242" priority="244" timePeriod="lastMonth">
      <formula>AND(MONTH(AF29)=MONTH(EDATE(TODAY(),0-1)),YEAR(AF29)=YEAR(EDATE(TODAY(),0-1)))</formula>
    </cfRule>
  </conditionalFormatting>
  <conditionalFormatting sqref="AU29">
    <cfRule type="cellIs" dxfId="241" priority="241" operator="equal">
      <formula>45016</formula>
    </cfRule>
    <cfRule type="timePeriod" dxfId="240" priority="242" timePeriod="lastMonth">
      <formula>AND(MONTH(AU29)=MONTH(EDATE(TODAY(),0-1)),YEAR(AU29)=YEAR(EDATE(TODAY(),0-1)))</formula>
    </cfRule>
  </conditionalFormatting>
  <conditionalFormatting sqref="AV29">
    <cfRule type="cellIs" dxfId="239" priority="239" operator="equal">
      <formula>45016</formula>
    </cfRule>
    <cfRule type="timePeriod" dxfId="238" priority="240" timePeriod="lastMonth">
      <formula>AND(MONTH(AV29)=MONTH(EDATE(TODAY(),0-1)),YEAR(AV29)=YEAR(EDATE(TODAY(),0-1)))</formula>
    </cfRule>
  </conditionalFormatting>
  <conditionalFormatting sqref="AW29">
    <cfRule type="cellIs" dxfId="237" priority="237" operator="equal">
      <formula>45016</formula>
    </cfRule>
    <cfRule type="timePeriod" dxfId="236" priority="238" timePeriod="lastMonth">
      <formula>AND(MONTH(AW29)=MONTH(EDATE(TODAY(),0-1)),YEAR(AW29)=YEAR(EDATE(TODAY(),0-1)))</formula>
    </cfRule>
  </conditionalFormatting>
  <conditionalFormatting sqref="AI30">
    <cfRule type="cellIs" dxfId="235" priority="235" operator="equal">
      <formula>45016</formula>
    </cfRule>
    <cfRule type="timePeriod" dxfId="234" priority="236" timePeriod="lastMonth">
      <formula>AND(MONTH(AI30)=MONTH(EDATE(TODAY(),0-1)),YEAR(AI30)=YEAR(EDATE(TODAY(),0-1)))</formula>
    </cfRule>
  </conditionalFormatting>
  <conditionalFormatting sqref="AU30">
    <cfRule type="cellIs" dxfId="233" priority="233" operator="equal">
      <formula>45016</formula>
    </cfRule>
    <cfRule type="timePeriod" dxfId="232" priority="234" timePeriod="lastMonth">
      <formula>AND(MONTH(AU30)=MONTH(EDATE(TODAY(),0-1)),YEAR(AU30)=YEAR(EDATE(TODAY(),0-1)))</formula>
    </cfRule>
  </conditionalFormatting>
  <conditionalFormatting sqref="AV30">
    <cfRule type="cellIs" dxfId="231" priority="231" operator="equal">
      <formula>45016</formula>
    </cfRule>
    <cfRule type="timePeriod" dxfId="230" priority="232" timePeriod="lastMonth">
      <formula>AND(MONTH(AV30)=MONTH(EDATE(TODAY(),0-1)),YEAR(AV30)=YEAR(EDATE(TODAY(),0-1)))</formula>
    </cfRule>
  </conditionalFormatting>
  <conditionalFormatting sqref="AW30">
    <cfRule type="cellIs" dxfId="229" priority="229" operator="equal">
      <formula>45016</formula>
    </cfRule>
    <cfRule type="timePeriod" dxfId="228" priority="230" timePeriod="lastMonth">
      <formula>AND(MONTH(AW30)=MONTH(EDATE(TODAY(),0-1)),YEAR(AW30)=YEAR(EDATE(TODAY(),0-1)))</formula>
    </cfRule>
  </conditionalFormatting>
  <conditionalFormatting sqref="AX30">
    <cfRule type="cellIs" dxfId="227" priority="227" operator="equal">
      <formula>45016</formula>
    </cfRule>
    <cfRule type="timePeriod" dxfId="226" priority="228" timePeriod="lastMonth">
      <formula>AND(MONTH(AX30)=MONTH(EDATE(TODAY(),0-1)),YEAR(AX30)=YEAR(EDATE(TODAY(),0-1)))</formula>
    </cfRule>
  </conditionalFormatting>
  <conditionalFormatting sqref="AU31">
    <cfRule type="cellIs" dxfId="225" priority="225" operator="equal">
      <formula>45016</formula>
    </cfRule>
    <cfRule type="timePeriod" dxfId="224" priority="226" timePeriod="lastMonth">
      <formula>AND(MONTH(AU31)=MONTH(EDATE(TODAY(),0-1)),YEAR(AU31)=YEAR(EDATE(TODAY(),0-1)))</formula>
    </cfRule>
  </conditionalFormatting>
  <conditionalFormatting sqref="AV31">
    <cfRule type="cellIs" dxfId="223" priority="223" operator="equal">
      <formula>45016</formula>
    </cfRule>
    <cfRule type="timePeriod" dxfId="222" priority="224" timePeriod="lastMonth">
      <formula>AND(MONTH(AV31)=MONTH(EDATE(TODAY(),0-1)),YEAR(AV31)=YEAR(EDATE(TODAY(),0-1)))</formula>
    </cfRule>
  </conditionalFormatting>
  <conditionalFormatting sqref="AW31">
    <cfRule type="cellIs" dxfId="221" priority="221" operator="equal">
      <formula>45016</formula>
    </cfRule>
    <cfRule type="timePeriod" dxfId="220" priority="222" timePeriod="lastMonth">
      <formula>AND(MONTH(AW31)=MONTH(EDATE(TODAY(),0-1)),YEAR(AW31)=YEAR(EDATE(TODAY(),0-1)))</formula>
    </cfRule>
  </conditionalFormatting>
  <conditionalFormatting sqref="AX31">
    <cfRule type="cellIs" dxfId="219" priority="219" operator="equal">
      <formula>45016</formula>
    </cfRule>
    <cfRule type="timePeriod" dxfId="218" priority="220" timePeriod="lastMonth">
      <formula>AND(MONTH(AX31)=MONTH(EDATE(TODAY(),0-1)),YEAR(AX31)=YEAR(EDATE(TODAY(),0-1)))</formula>
    </cfRule>
  </conditionalFormatting>
  <conditionalFormatting sqref="AF32">
    <cfRule type="cellIs" dxfId="217" priority="217" operator="equal">
      <formula>45016</formula>
    </cfRule>
    <cfRule type="timePeriod" dxfId="216" priority="218" timePeriod="lastMonth">
      <formula>AND(MONTH(AF32)=MONTH(EDATE(TODAY(),0-1)),YEAR(AF32)=YEAR(EDATE(TODAY(),0-1)))</formula>
    </cfRule>
  </conditionalFormatting>
  <conditionalFormatting sqref="AU32">
    <cfRule type="cellIs" dxfId="215" priority="215" operator="equal">
      <formula>45016</formula>
    </cfRule>
    <cfRule type="timePeriod" dxfId="214" priority="216" timePeriod="lastMonth">
      <formula>AND(MONTH(AU32)=MONTH(EDATE(TODAY(),0-1)),YEAR(AU32)=YEAR(EDATE(TODAY(),0-1)))</formula>
    </cfRule>
  </conditionalFormatting>
  <conditionalFormatting sqref="AV32">
    <cfRule type="cellIs" dxfId="213" priority="213" operator="equal">
      <formula>45016</formula>
    </cfRule>
    <cfRule type="timePeriod" dxfId="212" priority="214" timePeriod="lastMonth">
      <formula>AND(MONTH(AV32)=MONTH(EDATE(TODAY(),0-1)),YEAR(AV32)=YEAR(EDATE(TODAY(),0-1)))</formula>
    </cfRule>
  </conditionalFormatting>
  <conditionalFormatting sqref="AW32">
    <cfRule type="cellIs" dxfId="211" priority="211" operator="equal">
      <formula>45016</formula>
    </cfRule>
    <cfRule type="timePeriod" dxfId="210" priority="212" timePeriod="lastMonth">
      <formula>AND(MONTH(AW32)=MONTH(EDATE(TODAY(),0-1)),YEAR(AW32)=YEAR(EDATE(TODAY(),0-1)))</formula>
    </cfRule>
  </conditionalFormatting>
  <conditionalFormatting sqref="AF33">
    <cfRule type="cellIs" dxfId="209" priority="209" operator="equal">
      <formula>45016</formula>
    </cfRule>
    <cfRule type="timePeriod" dxfId="208" priority="210" timePeriod="lastMonth">
      <formula>AND(MONTH(AF33)=MONTH(EDATE(TODAY(),0-1)),YEAR(AF33)=YEAR(EDATE(TODAY(),0-1)))</formula>
    </cfRule>
  </conditionalFormatting>
  <conditionalFormatting sqref="AU33">
    <cfRule type="cellIs" dxfId="207" priority="207" operator="equal">
      <formula>45016</formula>
    </cfRule>
    <cfRule type="timePeriod" dxfId="206" priority="208" timePeriod="lastMonth">
      <formula>AND(MONTH(AU33)=MONTH(EDATE(TODAY(),0-1)),YEAR(AU33)=YEAR(EDATE(TODAY(),0-1)))</formula>
    </cfRule>
  </conditionalFormatting>
  <conditionalFormatting sqref="AV33">
    <cfRule type="cellIs" dxfId="205" priority="205" operator="equal">
      <formula>45016</formula>
    </cfRule>
    <cfRule type="timePeriod" dxfId="204" priority="206" timePeriod="lastMonth">
      <formula>AND(MONTH(AV33)=MONTH(EDATE(TODAY(),0-1)),YEAR(AV33)=YEAR(EDATE(TODAY(),0-1)))</formula>
    </cfRule>
  </conditionalFormatting>
  <conditionalFormatting sqref="AW33">
    <cfRule type="cellIs" dxfId="203" priority="203" operator="equal">
      <formula>45016</formula>
    </cfRule>
    <cfRule type="timePeriod" dxfId="202" priority="204" timePeriod="lastMonth">
      <formula>AND(MONTH(AW33)=MONTH(EDATE(TODAY(),0-1)),YEAR(AW33)=YEAR(EDATE(TODAY(),0-1)))</formula>
    </cfRule>
  </conditionalFormatting>
  <conditionalFormatting sqref="AF34">
    <cfRule type="cellIs" dxfId="201" priority="201" operator="equal">
      <formula>45016</formula>
    </cfRule>
    <cfRule type="timePeriod" dxfId="200" priority="202" timePeriod="lastMonth">
      <formula>AND(MONTH(AF34)=MONTH(EDATE(TODAY(),0-1)),YEAR(AF34)=YEAR(EDATE(TODAY(),0-1)))</formula>
    </cfRule>
  </conditionalFormatting>
  <conditionalFormatting sqref="AU34">
    <cfRule type="cellIs" dxfId="199" priority="199" operator="equal">
      <formula>45016</formula>
    </cfRule>
    <cfRule type="timePeriod" dxfId="198" priority="200" timePeriod="lastMonth">
      <formula>AND(MONTH(AU34)=MONTH(EDATE(TODAY(),0-1)),YEAR(AU34)=YEAR(EDATE(TODAY(),0-1)))</formula>
    </cfRule>
  </conditionalFormatting>
  <conditionalFormatting sqref="AV34">
    <cfRule type="cellIs" dxfId="197" priority="197" operator="equal">
      <formula>45016</formula>
    </cfRule>
    <cfRule type="timePeriod" dxfId="196" priority="198" timePeriod="lastMonth">
      <formula>AND(MONTH(AV34)=MONTH(EDATE(TODAY(),0-1)),YEAR(AV34)=YEAR(EDATE(TODAY(),0-1)))</formula>
    </cfRule>
  </conditionalFormatting>
  <conditionalFormatting sqref="AW34">
    <cfRule type="cellIs" dxfId="195" priority="195" operator="equal">
      <formula>45016</formula>
    </cfRule>
    <cfRule type="timePeriod" dxfId="194" priority="196" timePeriod="lastMonth">
      <formula>AND(MONTH(AW34)=MONTH(EDATE(TODAY(),0-1)),YEAR(AW34)=YEAR(EDATE(TODAY(),0-1)))</formula>
    </cfRule>
  </conditionalFormatting>
  <conditionalFormatting sqref="AF35">
    <cfRule type="cellIs" dxfId="193" priority="193" operator="equal">
      <formula>45016</formula>
    </cfRule>
    <cfRule type="timePeriod" dxfId="192" priority="194" timePeriod="lastMonth">
      <formula>AND(MONTH(AF35)=MONTH(EDATE(TODAY(),0-1)),YEAR(AF35)=YEAR(EDATE(TODAY(),0-1)))</formula>
    </cfRule>
  </conditionalFormatting>
  <conditionalFormatting sqref="AU35">
    <cfRule type="cellIs" dxfId="191" priority="191" operator="equal">
      <formula>45016</formula>
    </cfRule>
    <cfRule type="timePeriod" dxfId="190" priority="192" timePeriod="lastMonth">
      <formula>AND(MONTH(AU35)=MONTH(EDATE(TODAY(),0-1)),YEAR(AU35)=YEAR(EDATE(TODAY(),0-1)))</formula>
    </cfRule>
  </conditionalFormatting>
  <conditionalFormatting sqref="AV35">
    <cfRule type="cellIs" dxfId="189" priority="189" operator="equal">
      <formula>45016</formula>
    </cfRule>
    <cfRule type="timePeriod" dxfId="188" priority="190" timePeriod="lastMonth">
      <formula>AND(MONTH(AV35)=MONTH(EDATE(TODAY(),0-1)),YEAR(AV35)=YEAR(EDATE(TODAY(),0-1)))</formula>
    </cfRule>
  </conditionalFormatting>
  <conditionalFormatting sqref="AW35">
    <cfRule type="cellIs" dxfId="187" priority="187" operator="equal">
      <formula>45016</formula>
    </cfRule>
    <cfRule type="timePeriod" dxfId="186" priority="188" timePeriod="lastMonth">
      <formula>AND(MONTH(AW35)=MONTH(EDATE(TODAY(),0-1)),YEAR(AW35)=YEAR(EDATE(TODAY(),0-1)))</formula>
    </cfRule>
  </conditionalFormatting>
  <conditionalFormatting sqref="AF36">
    <cfRule type="cellIs" dxfId="185" priority="185" operator="equal">
      <formula>45016</formula>
    </cfRule>
    <cfRule type="timePeriod" dxfId="184" priority="186" timePeriod="lastMonth">
      <formula>AND(MONTH(AF36)=MONTH(EDATE(TODAY(),0-1)),YEAR(AF36)=YEAR(EDATE(TODAY(),0-1)))</formula>
    </cfRule>
  </conditionalFormatting>
  <conditionalFormatting sqref="AU36">
    <cfRule type="cellIs" dxfId="183" priority="183" operator="equal">
      <formula>45016</formula>
    </cfRule>
    <cfRule type="timePeriod" dxfId="182" priority="184" timePeriod="lastMonth">
      <formula>AND(MONTH(AU36)=MONTH(EDATE(TODAY(),0-1)),YEAR(AU36)=YEAR(EDATE(TODAY(),0-1)))</formula>
    </cfRule>
  </conditionalFormatting>
  <conditionalFormatting sqref="AV36">
    <cfRule type="cellIs" dxfId="181" priority="181" operator="equal">
      <formula>45016</formula>
    </cfRule>
    <cfRule type="timePeriod" dxfId="180" priority="182" timePeriod="lastMonth">
      <formula>AND(MONTH(AV36)=MONTH(EDATE(TODAY(),0-1)),YEAR(AV36)=YEAR(EDATE(TODAY(),0-1)))</formula>
    </cfRule>
  </conditionalFormatting>
  <conditionalFormatting sqref="AW36">
    <cfRule type="cellIs" dxfId="179" priority="179" operator="equal">
      <formula>45016</formula>
    </cfRule>
    <cfRule type="timePeriod" dxfId="178" priority="180" timePeriod="lastMonth">
      <formula>AND(MONTH(AW36)=MONTH(EDATE(TODAY(),0-1)),YEAR(AW36)=YEAR(EDATE(TODAY(),0-1)))</formula>
    </cfRule>
  </conditionalFormatting>
  <conditionalFormatting sqref="AU37">
    <cfRule type="cellIs" dxfId="177" priority="177" operator="equal">
      <formula>45016</formula>
    </cfRule>
    <cfRule type="timePeriod" dxfId="176" priority="178" timePeriod="lastMonth">
      <formula>AND(MONTH(AU37)=MONTH(EDATE(TODAY(),0-1)),YEAR(AU37)=YEAR(EDATE(TODAY(),0-1)))</formula>
    </cfRule>
  </conditionalFormatting>
  <conditionalFormatting sqref="AV37">
    <cfRule type="cellIs" dxfId="175" priority="175" operator="equal">
      <formula>45016</formula>
    </cfRule>
    <cfRule type="timePeriod" dxfId="174" priority="176" timePeriod="lastMonth">
      <formula>AND(MONTH(AV37)=MONTH(EDATE(TODAY(),0-1)),YEAR(AV37)=YEAR(EDATE(TODAY(),0-1)))</formula>
    </cfRule>
  </conditionalFormatting>
  <conditionalFormatting sqref="AW37">
    <cfRule type="cellIs" dxfId="173" priority="173" operator="equal">
      <formula>45016</formula>
    </cfRule>
    <cfRule type="timePeriod" dxfId="172" priority="174" timePeriod="lastMonth">
      <formula>AND(MONTH(AW37)=MONTH(EDATE(TODAY(),0-1)),YEAR(AW37)=YEAR(EDATE(TODAY(),0-1)))</formula>
    </cfRule>
  </conditionalFormatting>
  <conditionalFormatting sqref="AF38">
    <cfRule type="cellIs" dxfId="171" priority="171" operator="equal">
      <formula>45016</formula>
    </cfRule>
    <cfRule type="timePeriod" dxfId="170" priority="172" timePeriod="lastMonth">
      <formula>AND(MONTH(AF38)=MONTH(EDATE(TODAY(),0-1)),YEAR(AF38)=YEAR(EDATE(TODAY(),0-1)))</formula>
    </cfRule>
  </conditionalFormatting>
  <conditionalFormatting sqref="AU38">
    <cfRule type="cellIs" dxfId="169" priority="169" operator="equal">
      <formula>45016</formula>
    </cfRule>
    <cfRule type="timePeriod" dxfId="168" priority="170" timePeriod="lastMonth">
      <formula>AND(MONTH(AU38)=MONTH(EDATE(TODAY(),0-1)),YEAR(AU38)=YEAR(EDATE(TODAY(),0-1)))</formula>
    </cfRule>
  </conditionalFormatting>
  <conditionalFormatting sqref="AV38">
    <cfRule type="cellIs" dxfId="167" priority="167" operator="equal">
      <formula>45016</formula>
    </cfRule>
    <cfRule type="timePeriod" dxfId="166" priority="168" timePeriod="lastMonth">
      <formula>AND(MONTH(AV38)=MONTH(EDATE(TODAY(),0-1)),YEAR(AV38)=YEAR(EDATE(TODAY(),0-1)))</formula>
    </cfRule>
  </conditionalFormatting>
  <conditionalFormatting sqref="AW38">
    <cfRule type="cellIs" dxfId="165" priority="165" operator="equal">
      <formula>45016</formula>
    </cfRule>
    <cfRule type="timePeriod" dxfId="164" priority="166" timePeriod="lastMonth">
      <formula>AND(MONTH(AW38)=MONTH(EDATE(TODAY(),0-1)),YEAR(AW38)=YEAR(EDATE(TODAY(),0-1)))</formula>
    </cfRule>
  </conditionalFormatting>
  <conditionalFormatting sqref="AF39">
    <cfRule type="cellIs" dxfId="163" priority="163" operator="equal">
      <formula>45016</formula>
    </cfRule>
    <cfRule type="timePeriod" dxfId="162" priority="164" timePeriod="lastMonth">
      <formula>AND(MONTH(AF39)=MONTH(EDATE(TODAY(),0-1)),YEAR(AF39)=YEAR(EDATE(TODAY(),0-1)))</formula>
    </cfRule>
  </conditionalFormatting>
  <conditionalFormatting sqref="AU39">
    <cfRule type="cellIs" dxfId="161" priority="161" operator="equal">
      <formula>45016</formula>
    </cfRule>
    <cfRule type="timePeriod" dxfId="160" priority="162" timePeriod="lastMonth">
      <formula>AND(MONTH(AU39)=MONTH(EDATE(TODAY(),0-1)),YEAR(AU39)=YEAR(EDATE(TODAY(),0-1)))</formula>
    </cfRule>
  </conditionalFormatting>
  <conditionalFormatting sqref="AV39">
    <cfRule type="cellIs" dxfId="159" priority="159" operator="equal">
      <formula>45016</formula>
    </cfRule>
    <cfRule type="timePeriod" dxfId="158" priority="160" timePeriod="lastMonth">
      <formula>AND(MONTH(AV39)=MONTH(EDATE(TODAY(),0-1)),YEAR(AV39)=YEAR(EDATE(TODAY(),0-1)))</formula>
    </cfRule>
  </conditionalFormatting>
  <conditionalFormatting sqref="AW39">
    <cfRule type="cellIs" dxfId="157" priority="157" operator="equal">
      <formula>45016</formula>
    </cfRule>
    <cfRule type="timePeriod" dxfId="156" priority="158" timePeriod="lastMonth">
      <formula>AND(MONTH(AW39)=MONTH(EDATE(TODAY(),0-1)),YEAR(AW39)=YEAR(EDATE(TODAY(),0-1)))</formula>
    </cfRule>
  </conditionalFormatting>
  <conditionalFormatting sqref="AF40">
    <cfRule type="cellIs" dxfId="155" priority="155" operator="equal">
      <formula>45016</formula>
    </cfRule>
    <cfRule type="timePeriod" dxfId="154" priority="156" timePeriod="lastMonth">
      <formula>AND(MONTH(AF40)=MONTH(EDATE(TODAY(),0-1)),YEAR(AF40)=YEAR(EDATE(TODAY(),0-1)))</formula>
    </cfRule>
  </conditionalFormatting>
  <conditionalFormatting sqref="AU40">
    <cfRule type="cellIs" dxfId="153" priority="153" operator="equal">
      <formula>45016</formula>
    </cfRule>
    <cfRule type="timePeriod" dxfId="152" priority="154" timePeriod="lastMonth">
      <formula>AND(MONTH(AU40)=MONTH(EDATE(TODAY(),0-1)),YEAR(AU40)=YEAR(EDATE(TODAY(),0-1)))</formula>
    </cfRule>
  </conditionalFormatting>
  <conditionalFormatting sqref="AV40">
    <cfRule type="cellIs" dxfId="151" priority="151" operator="equal">
      <formula>45016</formula>
    </cfRule>
    <cfRule type="timePeriod" dxfId="150" priority="152" timePeriod="lastMonth">
      <formula>AND(MONTH(AV40)=MONTH(EDATE(TODAY(),0-1)),YEAR(AV40)=YEAR(EDATE(TODAY(),0-1)))</formula>
    </cfRule>
  </conditionalFormatting>
  <conditionalFormatting sqref="AW40">
    <cfRule type="cellIs" dxfId="149" priority="149" operator="equal">
      <formula>45016</formula>
    </cfRule>
    <cfRule type="timePeriod" dxfId="148" priority="150" timePeriod="lastMonth">
      <formula>AND(MONTH(AW40)=MONTH(EDATE(TODAY(),0-1)),YEAR(AW40)=YEAR(EDATE(TODAY(),0-1)))</formula>
    </cfRule>
  </conditionalFormatting>
  <conditionalFormatting sqref="AF41">
    <cfRule type="cellIs" dxfId="147" priority="147" operator="equal">
      <formula>45016</formula>
    </cfRule>
    <cfRule type="timePeriod" dxfId="146" priority="148" timePeriod="lastMonth">
      <formula>AND(MONTH(AF41)=MONTH(EDATE(TODAY(),0-1)),YEAR(AF41)=YEAR(EDATE(TODAY(),0-1)))</formula>
    </cfRule>
  </conditionalFormatting>
  <conditionalFormatting sqref="AU41">
    <cfRule type="cellIs" dxfId="145" priority="145" operator="equal">
      <formula>45016</formula>
    </cfRule>
    <cfRule type="timePeriod" dxfId="144" priority="146" timePeriod="lastMonth">
      <formula>AND(MONTH(AU41)=MONTH(EDATE(TODAY(),0-1)),YEAR(AU41)=YEAR(EDATE(TODAY(),0-1)))</formula>
    </cfRule>
  </conditionalFormatting>
  <conditionalFormatting sqref="AV41">
    <cfRule type="cellIs" dxfId="143" priority="143" operator="equal">
      <formula>45016</formula>
    </cfRule>
    <cfRule type="timePeriod" dxfId="142" priority="144" timePeriod="lastMonth">
      <formula>AND(MONTH(AV41)=MONTH(EDATE(TODAY(),0-1)),YEAR(AV41)=YEAR(EDATE(TODAY(),0-1)))</formula>
    </cfRule>
  </conditionalFormatting>
  <conditionalFormatting sqref="AW41">
    <cfRule type="cellIs" dxfId="141" priority="141" operator="equal">
      <formula>45016</formula>
    </cfRule>
    <cfRule type="timePeriod" dxfId="140" priority="142" timePeriod="lastMonth">
      <formula>AND(MONTH(AW41)=MONTH(EDATE(TODAY(),0-1)),YEAR(AW41)=YEAR(EDATE(TODAY(),0-1)))</formula>
    </cfRule>
  </conditionalFormatting>
  <conditionalFormatting sqref="AU42">
    <cfRule type="cellIs" dxfId="139" priority="139" operator="equal">
      <formula>45016</formula>
    </cfRule>
    <cfRule type="timePeriod" dxfId="138" priority="140" timePeriod="lastMonth">
      <formula>AND(MONTH(AU42)=MONTH(EDATE(TODAY(),0-1)),YEAR(AU42)=YEAR(EDATE(TODAY(),0-1)))</formula>
    </cfRule>
  </conditionalFormatting>
  <conditionalFormatting sqref="AV42">
    <cfRule type="cellIs" dxfId="137" priority="137" operator="equal">
      <formula>45016</formula>
    </cfRule>
    <cfRule type="timePeriod" dxfId="136" priority="138" timePeriod="lastMonth">
      <formula>AND(MONTH(AV42)=MONTH(EDATE(TODAY(),0-1)),YEAR(AV42)=YEAR(EDATE(TODAY(),0-1)))</formula>
    </cfRule>
  </conditionalFormatting>
  <conditionalFormatting sqref="AW42">
    <cfRule type="cellIs" dxfId="135" priority="135" operator="equal">
      <formula>45016</formula>
    </cfRule>
    <cfRule type="timePeriod" dxfId="134" priority="136" timePeriod="lastMonth">
      <formula>AND(MONTH(AW42)=MONTH(EDATE(TODAY(),0-1)),YEAR(AW42)=YEAR(EDATE(TODAY(),0-1)))</formula>
    </cfRule>
  </conditionalFormatting>
  <conditionalFormatting sqref="AX42">
    <cfRule type="cellIs" dxfId="133" priority="133" operator="equal">
      <formula>45016</formula>
    </cfRule>
    <cfRule type="timePeriod" dxfId="132" priority="134" timePeriod="lastMonth">
      <formula>AND(MONTH(AX42)=MONTH(EDATE(TODAY(),0-1)),YEAR(AX42)=YEAR(EDATE(TODAY(),0-1)))</formula>
    </cfRule>
  </conditionalFormatting>
  <conditionalFormatting sqref="AU43">
    <cfRule type="cellIs" dxfId="131" priority="131" operator="equal">
      <formula>45016</formula>
    </cfRule>
    <cfRule type="timePeriod" dxfId="130" priority="132" timePeriod="lastMonth">
      <formula>AND(MONTH(AU43)=MONTH(EDATE(TODAY(),0-1)),YEAR(AU43)=YEAR(EDATE(TODAY(),0-1)))</formula>
    </cfRule>
  </conditionalFormatting>
  <conditionalFormatting sqref="AV43">
    <cfRule type="cellIs" dxfId="129" priority="129" operator="equal">
      <formula>45016</formula>
    </cfRule>
    <cfRule type="timePeriod" dxfId="128" priority="130" timePeriod="lastMonth">
      <formula>AND(MONTH(AV43)=MONTH(EDATE(TODAY(),0-1)),YEAR(AV43)=YEAR(EDATE(TODAY(),0-1)))</formula>
    </cfRule>
  </conditionalFormatting>
  <conditionalFormatting sqref="AW43">
    <cfRule type="cellIs" dxfId="127" priority="127" operator="equal">
      <formula>45016</formula>
    </cfRule>
    <cfRule type="timePeriod" dxfId="126" priority="128" timePeriod="lastMonth">
      <formula>AND(MONTH(AW43)=MONTH(EDATE(TODAY(),0-1)),YEAR(AW43)=YEAR(EDATE(TODAY(),0-1)))</formula>
    </cfRule>
  </conditionalFormatting>
  <conditionalFormatting sqref="AX43">
    <cfRule type="cellIs" dxfId="125" priority="125" operator="equal">
      <formula>45016</formula>
    </cfRule>
    <cfRule type="timePeriod" dxfId="124" priority="126" timePeriod="lastMonth">
      <formula>AND(MONTH(AX43)=MONTH(EDATE(TODAY(),0-1)),YEAR(AX43)=YEAR(EDATE(TODAY(),0-1)))</formula>
    </cfRule>
  </conditionalFormatting>
  <conditionalFormatting sqref="AU44">
    <cfRule type="cellIs" dxfId="123" priority="123" operator="equal">
      <formula>45016</formula>
    </cfRule>
    <cfRule type="timePeriod" dxfId="122" priority="124" timePeriod="lastMonth">
      <formula>AND(MONTH(AU44)=MONTH(EDATE(TODAY(),0-1)),YEAR(AU44)=YEAR(EDATE(TODAY(),0-1)))</formula>
    </cfRule>
  </conditionalFormatting>
  <conditionalFormatting sqref="AV44">
    <cfRule type="cellIs" dxfId="121" priority="121" operator="equal">
      <formula>45016</formula>
    </cfRule>
    <cfRule type="timePeriod" dxfId="120" priority="122" timePeriod="lastMonth">
      <formula>AND(MONTH(AV44)=MONTH(EDATE(TODAY(),0-1)),YEAR(AV44)=YEAR(EDATE(TODAY(),0-1)))</formula>
    </cfRule>
  </conditionalFormatting>
  <conditionalFormatting sqref="AW44">
    <cfRule type="cellIs" dxfId="119" priority="119" operator="equal">
      <formula>45016</formula>
    </cfRule>
    <cfRule type="timePeriod" dxfId="118" priority="120" timePeriod="lastMonth">
      <formula>AND(MONTH(AW44)=MONTH(EDATE(TODAY(),0-1)),YEAR(AW44)=YEAR(EDATE(TODAY(),0-1)))</formula>
    </cfRule>
  </conditionalFormatting>
  <conditionalFormatting sqref="AX44">
    <cfRule type="cellIs" dxfId="117" priority="117" operator="equal">
      <formula>45016</formula>
    </cfRule>
    <cfRule type="timePeriod" dxfId="116" priority="118" timePeriod="lastMonth">
      <formula>AND(MONTH(AX44)=MONTH(EDATE(TODAY(),0-1)),YEAR(AX44)=YEAR(EDATE(TODAY(),0-1)))</formula>
    </cfRule>
  </conditionalFormatting>
  <conditionalFormatting sqref="AF45">
    <cfRule type="cellIs" dxfId="115" priority="115" operator="equal">
      <formula>45016</formula>
    </cfRule>
    <cfRule type="timePeriod" dxfId="114" priority="116" timePeriod="lastMonth">
      <formula>AND(MONTH(AF45)=MONTH(EDATE(TODAY(),0-1)),YEAR(AF45)=YEAR(EDATE(TODAY(),0-1)))</formula>
    </cfRule>
  </conditionalFormatting>
  <conditionalFormatting sqref="AU45">
    <cfRule type="cellIs" dxfId="113" priority="113" operator="equal">
      <formula>45016</formula>
    </cfRule>
    <cfRule type="timePeriod" dxfId="112" priority="114" timePeriod="lastMonth">
      <formula>AND(MONTH(AU45)=MONTH(EDATE(TODAY(),0-1)),YEAR(AU45)=YEAR(EDATE(TODAY(),0-1)))</formula>
    </cfRule>
  </conditionalFormatting>
  <conditionalFormatting sqref="AV45">
    <cfRule type="cellIs" dxfId="111" priority="111" operator="equal">
      <formula>45016</formula>
    </cfRule>
    <cfRule type="timePeriod" dxfId="110" priority="112" timePeriod="lastMonth">
      <formula>AND(MONTH(AV45)=MONTH(EDATE(TODAY(),0-1)),YEAR(AV45)=YEAR(EDATE(TODAY(),0-1)))</formula>
    </cfRule>
  </conditionalFormatting>
  <conditionalFormatting sqref="AW45">
    <cfRule type="cellIs" dxfId="109" priority="109" operator="equal">
      <formula>45016</formula>
    </cfRule>
    <cfRule type="timePeriod" dxfId="108" priority="110" timePeriod="lastMonth">
      <formula>AND(MONTH(AW45)=MONTH(EDATE(TODAY(),0-1)),YEAR(AW45)=YEAR(EDATE(TODAY(),0-1)))</formula>
    </cfRule>
  </conditionalFormatting>
  <conditionalFormatting sqref="AF46">
    <cfRule type="cellIs" dxfId="107" priority="107" operator="equal">
      <formula>45016</formula>
    </cfRule>
    <cfRule type="timePeriod" dxfId="106" priority="108" timePeriod="lastMonth">
      <formula>AND(MONTH(AF46)=MONTH(EDATE(TODAY(),0-1)),YEAR(AF46)=YEAR(EDATE(TODAY(),0-1)))</formula>
    </cfRule>
  </conditionalFormatting>
  <conditionalFormatting sqref="AU46">
    <cfRule type="cellIs" dxfId="105" priority="105" operator="equal">
      <formula>45016</formula>
    </cfRule>
    <cfRule type="timePeriod" dxfId="104" priority="106" timePeriod="lastMonth">
      <formula>AND(MONTH(AU46)=MONTH(EDATE(TODAY(),0-1)),YEAR(AU46)=YEAR(EDATE(TODAY(),0-1)))</formula>
    </cfRule>
  </conditionalFormatting>
  <conditionalFormatting sqref="AV46">
    <cfRule type="cellIs" dxfId="103" priority="103" operator="equal">
      <formula>45016</formula>
    </cfRule>
    <cfRule type="timePeriod" dxfId="102" priority="104" timePeriod="lastMonth">
      <formula>AND(MONTH(AV46)=MONTH(EDATE(TODAY(),0-1)),YEAR(AV46)=YEAR(EDATE(TODAY(),0-1)))</formula>
    </cfRule>
  </conditionalFormatting>
  <conditionalFormatting sqref="AW46">
    <cfRule type="cellIs" dxfId="101" priority="101" operator="equal">
      <formula>45016</formula>
    </cfRule>
    <cfRule type="timePeriod" dxfId="100" priority="102" timePeriod="lastMonth">
      <formula>AND(MONTH(AW46)=MONTH(EDATE(TODAY(),0-1)),YEAR(AW46)=YEAR(EDATE(TODAY(),0-1)))</formula>
    </cfRule>
  </conditionalFormatting>
  <conditionalFormatting sqref="AF47">
    <cfRule type="cellIs" dxfId="99" priority="99" operator="equal">
      <formula>45016</formula>
    </cfRule>
    <cfRule type="timePeriod" dxfId="98" priority="100" timePeriod="lastMonth">
      <formula>AND(MONTH(AF47)=MONTH(EDATE(TODAY(),0-1)),YEAR(AF47)=YEAR(EDATE(TODAY(),0-1)))</formula>
    </cfRule>
  </conditionalFormatting>
  <conditionalFormatting sqref="AU47">
    <cfRule type="cellIs" dxfId="97" priority="97" operator="equal">
      <formula>45016</formula>
    </cfRule>
    <cfRule type="timePeriod" dxfId="96" priority="98" timePeriod="lastMonth">
      <formula>AND(MONTH(AU47)=MONTH(EDATE(TODAY(),0-1)),YEAR(AU47)=YEAR(EDATE(TODAY(),0-1)))</formula>
    </cfRule>
  </conditionalFormatting>
  <conditionalFormatting sqref="AV47">
    <cfRule type="cellIs" dxfId="95" priority="95" operator="equal">
      <formula>45016</formula>
    </cfRule>
    <cfRule type="timePeriod" dxfId="94" priority="96" timePeriod="lastMonth">
      <formula>AND(MONTH(AV47)=MONTH(EDATE(TODAY(),0-1)),YEAR(AV47)=YEAR(EDATE(TODAY(),0-1)))</formula>
    </cfRule>
  </conditionalFormatting>
  <conditionalFormatting sqref="AW47">
    <cfRule type="cellIs" dxfId="93" priority="93" operator="equal">
      <formula>45016</formula>
    </cfRule>
    <cfRule type="timePeriod" dxfId="92" priority="94" timePeriod="lastMonth">
      <formula>AND(MONTH(AW47)=MONTH(EDATE(TODAY(),0-1)),YEAR(AW47)=YEAR(EDATE(TODAY(),0-1)))</formula>
    </cfRule>
  </conditionalFormatting>
  <conditionalFormatting sqref="AF48">
    <cfRule type="cellIs" dxfId="91" priority="91" operator="equal">
      <formula>45016</formula>
    </cfRule>
    <cfRule type="timePeriod" dxfId="90" priority="92" timePeriod="lastMonth">
      <formula>AND(MONTH(AF48)=MONTH(EDATE(TODAY(),0-1)),YEAR(AF48)=YEAR(EDATE(TODAY(),0-1)))</formula>
    </cfRule>
  </conditionalFormatting>
  <conditionalFormatting sqref="AU48">
    <cfRule type="cellIs" dxfId="89" priority="89" operator="equal">
      <formula>45016</formula>
    </cfRule>
    <cfRule type="timePeriod" dxfId="88" priority="90" timePeriod="lastMonth">
      <formula>AND(MONTH(AU48)=MONTH(EDATE(TODAY(),0-1)),YEAR(AU48)=YEAR(EDATE(TODAY(),0-1)))</formula>
    </cfRule>
  </conditionalFormatting>
  <conditionalFormatting sqref="AV48">
    <cfRule type="cellIs" dxfId="87" priority="87" operator="equal">
      <formula>45016</formula>
    </cfRule>
    <cfRule type="timePeriod" dxfId="86" priority="88" timePeriod="lastMonth">
      <formula>AND(MONTH(AV48)=MONTH(EDATE(TODAY(),0-1)),YEAR(AV48)=YEAR(EDATE(TODAY(),0-1)))</formula>
    </cfRule>
  </conditionalFormatting>
  <conditionalFormatting sqref="AW48">
    <cfRule type="cellIs" dxfId="85" priority="85" operator="equal">
      <formula>45016</formula>
    </cfRule>
    <cfRule type="timePeriod" dxfId="84" priority="86" timePeriod="lastMonth">
      <formula>AND(MONTH(AW48)=MONTH(EDATE(TODAY(),0-1)),YEAR(AW48)=YEAR(EDATE(TODAY(),0-1)))</formula>
    </cfRule>
  </conditionalFormatting>
  <conditionalFormatting sqref="AF61">
    <cfRule type="cellIs" dxfId="83" priority="83" operator="equal">
      <formula>45016</formula>
    </cfRule>
    <cfRule type="timePeriod" dxfId="82" priority="84" timePeriod="lastMonth">
      <formula>AND(MONTH(AF61)=MONTH(EDATE(TODAY(),0-1)),YEAR(AF61)=YEAR(EDATE(TODAY(),0-1)))</formula>
    </cfRule>
  </conditionalFormatting>
  <conditionalFormatting sqref="AF62">
    <cfRule type="cellIs" dxfId="81" priority="81" operator="equal">
      <formula>45016</formula>
    </cfRule>
    <cfRule type="timePeriod" dxfId="80" priority="82" timePeriod="lastMonth">
      <formula>AND(MONTH(AF62)=MONTH(EDATE(TODAY(),0-1)),YEAR(AF62)=YEAR(EDATE(TODAY(),0-1)))</formula>
    </cfRule>
  </conditionalFormatting>
  <conditionalFormatting sqref="AU62">
    <cfRule type="cellIs" dxfId="79" priority="79" operator="equal">
      <formula>45016</formula>
    </cfRule>
    <cfRule type="timePeriod" dxfId="78" priority="80" timePeriod="lastMonth">
      <formula>AND(MONTH(AU62)=MONTH(EDATE(TODAY(),0-1)),YEAR(AU62)=YEAR(EDATE(TODAY(),0-1)))</formula>
    </cfRule>
  </conditionalFormatting>
  <conditionalFormatting sqref="AV62">
    <cfRule type="cellIs" dxfId="77" priority="77" operator="equal">
      <formula>45016</formula>
    </cfRule>
    <cfRule type="timePeriod" dxfId="76" priority="78" timePeriod="lastMonth">
      <formula>AND(MONTH(AV62)=MONTH(EDATE(TODAY(),0-1)),YEAR(AV62)=YEAR(EDATE(TODAY(),0-1)))</formula>
    </cfRule>
  </conditionalFormatting>
  <conditionalFormatting sqref="AW62">
    <cfRule type="cellIs" dxfId="75" priority="75" operator="equal">
      <formula>45016</formula>
    </cfRule>
    <cfRule type="timePeriod" dxfId="74" priority="76" timePeriod="lastMonth">
      <formula>AND(MONTH(AW62)=MONTH(EDATE(TODAY(),0-1)),YEAR(AW62)=YEAR(EDATE(TODAY(),0-1)))</formula>
    </cfRule>
  </conditionalFormatting>
  <conditionalFormatting sqref="AF63">
    <cfRule type="cellIs" dxfId="73" priority="73" operator="equal">
      <formula>45016</formula>
    </cfRule>
    <cfRule type="timePeriod" dxfId="72" priority="74" timePeriod="lastMonth">
      <formula>AND(MONTH(AF63)=MONTH(EDATE(TODAY(),0-1)),YEAR(AF63)=YEAR(EDATE(TODAY(),0-1)))</formula>
    </cfRule>
  </conditionalFormatting>
  <conditionalFormatting sqref="AU63">
    <cfRule type="cellIs" dxfId="71" priority="71" operator="equal">
      <formula>45016</formula>
    </cfRule>
    <cfRule type="timePeriod" dxfId="70" priority="72" timePeriod="lastMonth">
      <formula>AND(MONTH(AU63)=MONTH(EDATE(TODAY(),0-1)),YEAR(AU63)=YEAR(EDATE(TODAY(),0-1)))</formula>
    </cfRule>
  </conditionalFormatting>
  <conditionalFormatting sqref="AV63">
    <cfRule type="cellIs" dxfId="69" priority="69" operator="equal">
      <formula>45016</formula>
    </cfRule>
    <cfRule type="timePeriod" dxfId="68" priority="70" timePeriod="lastMonth">
      <formula>AND(MONTH(AV63)=MONTH(EDATE(TODAY(),0-1)),YEAR(AV63)=YEAR(EDATE(TODAY(),0-1)))</formula>
    </cfRule>
  </conditionalFormatting>
  <conditionalFormatting sqref="AW63">
    <cfRule type="cellIs" dxfId="67" priority="67" operator="equal">
      <formula>45016</formula>
    </cfRule>
    <cfRule type="timePeriod" dxfId="66" priority="68" timePeriod="lastMonth">
      <formula>AND(MONTH(AW63)=MONTH(EDATE(TODAY(),0-1)),YEAR(AW63)=YEAR(EDATE(TODAY(),0-1)))</formula>
    </cfRule>
  </conditionalFormatting>
  <conditionalFormatting sqref="AF64">
    <cfRule type="cellIs" dxfId="65" priority="65" operator="equal">
      <formula>45016</formula>
    </cfRule>
    <cfRule type="timePeriod" dxfId="64" priority="66" timePeriod="lastMonth">
      <formula>AND(MONTH(AF64)=MONTH(EDATE(TODAY(),0-1)),YEAR(AF64)=YEAR(EDATE(TODAY(),0-1)))</formula>
    </cfRule>
  </conditionalFormatting>
  <conditionalFormatting sqref="AU64">
    <cfRule type="cellIs" dxfId="63" priority="63" operator="equal">
      <formula>45016</formula>
    </cfRule>
    <cfRule type="timePeriod" dxfId="62" priority="64" timePeriod="lastMonth">
      <formula>AND(MONTH(AU64)=MONTH(EDATE(TODAY(),0-1)),YEAR(AU64)=YEAR(EDATE(TODAY(),0-1)))</formula>
    </cfRule>
  </conditionalFormatting>
  <conditionalFormatting sqref="AV64">
    <cfRule type="cellIs" dxfId="61" priority="61" operator="equal">
      <formula>45016</formula>
    </cfRule>
    <cfRule type="timePeriod" dxfId="60" priority="62" timePeriod="lastMonth">
      <formula>AND(MONTH(AV64)=MONTH(EDATE(TODAY(),0-1)),YEAR(AV64)=YEAR(EDATE(TODAY(),0-1)))</formula>
    </cfRule>
  </conditionalFormatting>
  <conditionalFormatting sqref="AW64">
    <cfRule type="cellIs" dxfId="59" priority="59" operator="equal">
      <formula>45016</formula>
    </cfRule>
    <cfRule type="timePeriod" dxfId="58" priority="60" timePeriod="lastMonth">
      <formula>AND(MONTH(AW64)=MONTH(EDATE(TODAY(),0-1)),YEAR(AW64)=YEAR(EDATE(TODAY(),0-1)))</formula>
    </cfRule>
  </conditionalFormatting>
  <conditionalFormatting sqref="AF65">
    <cfRule type="cellIs" dxfId="57" priority="57" operator="equal">
      <formula>45016</formula>
    </cfRule>
    <cfRule type="timePeriod" dxfId="56" priority="58" timePeriod="lastMonth">
      <formula>AND(MONTH(AF65)=MONTH(EDATE(TODAY(),0-1)),YEAR(AF65)=YEAR(EDATE(TODAY(),0-1)))</formula>
    </cfRule>
  </conditionalFormatting>
  <conditionalFormatting sqref="AU65">
    <cfRule type="cellIs" dxfId="55" priority="55" operator="equal">
      <formula>45016</formula>
    </cfRule>
    <cfRule type="timePeriod" dxfId="54" priority="56" timePeriod="lastMonth">
      <formula>AND(MONTH(AU65)=MONTH(EDATE(TODAY(),0-1)),YEAR(AU65)=YEAR(EDATE(TODAY(),0-1)))</formula>
    </cfRule>
  </conditionalFormatting>
  <conditionalFormatting sqref="AV65">
    <cfRule type="cellIs" dxfId="53" priority="53" operator="equal">
      <formula>45016</formula>
    </cfRule>
    <cfRule type="timePeriod" dxfId="52" priority="54" timePeriod="lastMonth">
      <formula>AND(MONTH(AV65)=MONTH(EDATE(TODAY(),0-1)),YEAR(AV65)=YEAR(EDATE(TODAY(),0-1)))</formula>
    </cfRule>
  </conditionalFormatting>
  <conditionalFormatting sqref="AW65">
    <cfRule type="cellIs" dxfId="51" priority="51" operator="equal">
      <formula>45016</formula>
    </cfRule>
    <cfRule type="timePeriod" dxfId="50" priority="52" timePeriod="lastMonth">
      <formula>AND(MONTH(AW65)=MONTH(EDATE(TODAY(),0-1)),YEAR(AW65)=YEAR(EDATE(TODAY(),0-1)))</formula>
    </cfRule>
  </conditionalFormatting>
  <conditionalFormatting sqref="AF66">
    <cfRule type="cellIs" dxfId="49" priority="49" operator="equal">
      <formula>45016</formula>
    </cfRule>
    <cfRule type="timePeriod" dxfId="48" priority="50" timePeriod="lastMonth">
      <formula>AND(MONTH(AF66)=MONTH(EDATE(TODAY(),0-1)),YEAR(AF66)=YEAR(EDATE(TODAY(),0-1)))</formula>
    </cfRule>
  </conditionalFormatting>
  <conditionalFormatting sqref="AU66">
    <cfRule type="cellIs" dxfId="47" priority="47" operator="equal">
      <formula>45016</formula>
    </cfRule>
    <cfRule type="timePeriod" dxfId="46" priority="48" timePeriod="lastMonth">
      <formula>AND(MONTH(AU66)=MONTH(EDATE(TODAY(),0-1)),YEAR(AU66)=YEAR(EDATE(TODAY(),0-1)))</formula>
    </cfRule>
  </conditionalFormatting>
  <conditionalFormatting sqref="AV66">
    <cfRule type="cellIs" dxfId="45" priority="45" operator="equal">
      <formula>45016</formula>
    </cfRule>
    <cfRule type="timePeriod" dxfId="44" priority="46" timePeriod="lastMonth">
      <formula>AND(MONTH(AV66)=MONTH(EDATE(TODAY(),0-1)),YEAR(AV66)=YEAR(EDATE(TODAY(),0-1)))</formula>
    </cfRule>
  </conditionalFormatting>
  <conditionalFormatting sqref="AW66">
    <cfRule type="cellIs" dxfId="43" priority="43" operator="equal">
      <formula>45016</formula>
    </cfRule>
    <cfRule type="timePeriod" dxfId="42" priority="44" timePeriod="lastMonth">
      <formula>AND(MONTH(AW66)=MONTH(EDATE(TODAY(),0-1)),YEAR(AW66)=YEAR(EDATE(TODAY(),0-1)))</formula>
    </cfRule>
  </conditionalFormatting>
  <conditionalFormatting sqref="AI67">
    <cfRule type="cellIs" dxfId="41" priority="41" operator="equal">
      <formula>45016</formula>
    </cfRule>
    <cfRule type="timePeriod" dxfId="40" priority="42" timePeriod="lastMonth">
      <formula>AND(MONTH(AI67)=MONTH(EDATE(TODAY(),0-1)),YEAR(AI67)=YEAR(EDATE(TODAY(),0-1)))</formula>
    </cfRule>
  </conditionalFormatting>
  <conditionalFormatting sqref="AU67">
    <cfRule type="cellIs" dxfId="39" priority="39" operator="equal">
      <formula>45016</formula>
    </cfRule>
    <cfRule type="timePeriod" dxfId="38" priority="40" timePeriod="lastMonth">
      <formula>AND(MONTH(AU67)=MONTH(EDATE(TODAY(),0-1)),YEAR(AU67)=YEAR(EDATE(TODAY(),0-1)))</formula>
    </cfRule>
  </conditionalFormatting>
  <conditionalFormatting sqref="AV67">
    <cfRule type="cellIs" dxfId="37" priority="37" operator="equal">
      <formula>45016</formula>
    </cfRule>
    <cfRule type="timePeriod" dxfId="36" priority="38" timePeriod="lastMonth">
      <formula>AND(MONTH(AV67)=MONTH(EDATE(TODAY(),0-1)),YEAR(AV67)=YEAR(EDATE(TODAY(),0-1)))</formula>
    </cfRule>
  </conditionalFormatting>
  <conditionalFormatting sqref="AW67">
    <cfRule type="cellIs" dxfId="35" priority="35" operator="equal">
      <formula>45016</formula>
    </cfRule>
    <cfRule type="timePeriod" dxfId="34" priority="36" timePeriod="lastMonth">
      <formula>AND(MONTH(AW67)=MONTH(EDATE(TODAY(),0-1)),YEAR(AW67)=YEAR(EDATE(TODAY(),0-1)))</formula>
    </cfRule>
  </conditionalFormatting>
  <conditionalFormatting sqref="AX67">
    <cfRule type="cellIs" dxfId="33" priority="33" operator="equal">
      <formula>45016</formula>
    </cfRule>
    <cfRule type="timePeriod" dxfId="32" priority="34" timePeriod="lastMonth">
      <formula>AND(MONTH(AX67)=MONTH(EDATE(TODAY(),0-1)),YEAR(AX67)=YEAR(EDATE(TODAY(),0-1)))</formula>
    </cfRule>
  </conditionalFormatting>
  <conditionalFormatting sqref="AF68">
    <cfRule type="cellIs" dxfId="31" priority="31" operator="equal">
      <formula>45016</formula>
    </cfRule>
    <cfRule type="timePeriod" dxfId="30" priority="32" timePeriod="lastMonth">
      <formula>AND(MONTH(AF68)=MONTH(EDATE(TODAY(),0-1)),YEAR(AF68)=YEAR(EDATE(TODAY(),0-1)))</formula>
    </cfRule>
  </conditionalFormatting>
  <conditionalFormatting sqref="AU68">
    <cfRule type="cellIs" dxfId="29" priority="29" operator="equal">
      <formula>45016</formula>
    </cfRule>
    <cfRule type="timePeriod" dxfId="28" priority="30" timePeriod="lastMonth">
      <formula>AND(MONTH(AU68)=MONTH(EDATE(TODAY(),0-1)),YEAR(AU68)=YEAR(EDATE(TODAY(),0-1)))</formula>
    </cfRule>
  </conditionalFormatting>
  <conditionalFormatting sqref="AV68">
    <cfRule type="cellIs" dxfId="27" priority="27" operator="equal">
      <formula>45016</formula>
    </cfRule>
    <cfRule type="timePeriod" dxfId="26" priority="28" timePeriod="lastMonth">
      <formula>AND(MONTH(AV68)=MONTH(EDATE(TODAY(),0-1)),YEAR(AV68)=YEAR(EDATE(TODAY(),0-1)))</formula>
    </cfRule>
  </conditionalFormatting>
  <conditionalFormatting sqref="AW68">
    <cfRule type="cellIs" dxfId="25" priority="25" operator="equal">
      <formula>45016</formula>
    </cfRule>
    <cfRule type="timePeriod" dxfId="24" priority="26" timePeriod="lastMonth">
      <formula>AND(MONTH(AW68)=MONTH(EDATE(TODAY(),0-1)),YEAR(AW68)=YEAR(EDATE(TODAY(),0-1)))</formula>
    </cfRule>
  </conditionalFormatting>
  <conditionalFormatting sqref="AU69">
    <cfRule type="cellIs" dxfId="23" priority="23" operator="equal">
      <formula>45016</formula>
    </cfRule>
    <cfRule type="timePeriod" dxfId="22" priority="24" timePeriod="lastMonth">
      <formula>AND(MONTH(AU69)=MONTH(EDATE(TODAY(),0-1)),YEAR(AU69)=YEAR(EDATE(TODAY(),0-1)))</formula>
    </cfRule>
  </conditionalFormatting>
  <conditionalFormatting sqref="AV69">
    <cfRule type="cellIs" dxfId="21" priority="21" operator="equal">
      <formula>45016</formula>
    </cfRule>
    <cfRule type="timePeriod" dxfId="20" priority="22" timePeriod="lastMonth">
      <formula>AND(MONTH(AV69)=MONTH(EDATE(TODAY(),0-1)),YEAR(AV69)=YEAR(EDATE(TODAY(),0-1)))</formula>
    </cfRule>
  </conditionalFormatting>
  <conditionalFormatting sqref="AW69">
    <cfRule type="cellIs" dxfId="19" priority="19" operator="equal">
      <formula>45016</formula>
    </cfRule>
    <cfRule type="timePeriod" dxfId="18" priority="20" timePeriod="lastMonth">
      <formula>AND(MONTH(AW69)=MONTH(EDATE(TODAY(),0-1)),YEAR(AW69)=YEAR(EDATE(TODAY(),0-1)))</formula>
    </cfRule>
  </conditionalFormatting>
  <conditionalFormatting sqref="AX69">
    <cfRule type="cellIs" dxfId="17" priority="17" operator="equal">
      <formula>45016</formula>
    </cfRule>
    <cfRule type="timePeriod" dxfId="16" priority="18" timePeriod="lastMonth">
      <formula>AND(MONTH(AX69)=MONTH(EDATE(TODAY(),0-1)),YEAR(AX69)=YEAR(EDATE(TODAY(),0-1)))</formula>
    </cfRule>
  </conditionalFormatting>
  <conditionalFormatting sqref="AU70">
    <cfRule type="cellIs" dxfId="15" priority="15" operator="equal">
      <formula>45016</formula>
    </cfRule>
    <cfRule type="timePeriod" dxfId="14" priority="16" timePeriod="lastMonth">
      <formula>AND(MONTH(AU70)=MONTH(EDATE(TODAY(),0-1)),YEAR(AU70)=YEAR(EDATE(TODAY(),0-1)))</formula>
    </cfRule>
  </conditionalFormatting>
  <conditionalFormatting sqref="AV70">
    <cfRule type="cellIs" dxfId="13" priority="13" operator="equal">
      <formula>45016</formula>
    </cfRule>
    <cfRule type="timePeriod" dxfId="12" priority="14" timePeriod="lastMonth">
      <formula>AND(MONTH(AV70)=MONTH(EDATE(TODAY(),0-1)),YEAR(AV70)=YEAR(EDATE(TODAY(),0-1)))</formula>
    </cfRule>
  </conditionalFormatting>
  <conditionalFormatting sqref="AW70">
    <cfRule type="cellIs" dxfId="11" priority="11" operator="equal">
      <formula>45016</formula>
    </cfRule>
    <cfRule type="timePeriod" dxfId="10" priority="12" timePeriod="lastMonth">
      <formula>AND(MONTH(AW70)=MONTH(EDATE(TODAY(),0-1)),YEAR(AW70)=YEAR(EDATE(TODAY(),0-1)))</formula>
    </cfRule>
  </conditionalFormatting>
  <conditionalFormatting sqref="AX70">
    <cfRule type="cellIs" dxfId="9" priority="9" operator="equal">
      <formula>45016</formula>
    </cfRule>
    <cfRule type="timePeriod" dxfId="8" priority="10" timePeriod="lastMonth">
      <formula>AND(MONTH(AX70)=MONTH(EDATE(TODAY(),0-1)),YEAR(AX70)=YEAR(EDATE(TODAY(),0-1)))</formula>
    </cfRule>
  </conditionalFormatting>
  <conditionalFormatting sqref="AU71:AU72">
    <cfRule type="cellIs" dxfId="7" priority="7" operator="equal">
      <formula>45016</formula>
    </cfRule>
    <cfRule type="timePeriod" dxfId="6" priority="8" timePeriod="lastMonth">
      <formula>AND(MONTH(AU71)=MONTH(EDATE(TODAY(),0-1)),YEAR(AU71)=YEAR(EDATE(TODAY(),0-1)))</formula>
    </cfRule>
  </conditionalFormatting>
  <conditionalFormatting sqref="AV71:AV72">
    <cfRule type="cellIs" dxfId="5" priority="5" operator="equal">
      <formula>45016</formula>
    </cfRule>
    <cfRule type="timePeriod" dxfId="4" priority="6" timePeriod="lastMonth">
      <formula>AND(MONTH(AV71)=MONTH(EDATE(TODAY(),0-1)),YEAR(AV71)=YEAR(EDATE(TODAY(),0-1)))</formula>
    </cfRule>
  </conditionalFormatting>
  <conditionalFormatting sqref="AW71:AW72">
    <cfRule type="cellIs" dxfId="3" priority="3" operator="equal">
      <formula>45016</formula>
    </cfRule>
    <cfRule type="timePeriod" dxfId="2" priority="4" timePeriod="lastMonth">
      <formula>AND(MONTH(AW71)=MONTH(EDATE(TODAY(),0-1)),YEAR(AW71)=YEAR(EDATE(TODAY(),0-1)))</formula>
    </cfRule>
  </conditionalFormatting>
  <conditionalFormatting sqref="AX71:AX72">
    <cfRule type="cellIs" dxfId="1" priority="1" operator="equal">
      <formula>45016</formula>
    </cfRule>
    <cfRule type="timePeriod" dxfId="0" priority="2" timePeriod="lastMonth">
      <formula>AND(MONTH(AX71)=MONTH(EDATE(TODAY(),0-1)),YEAR(AX71)=YEAR(EDATE(TODAY(),0-1)))</formula>
    </cfRule>
  </conditionalFormatting>
  <pageMargins left="0.11811023622047245" right="0" top="0.55118110236220474" bottom="0.15748031496062992" header="0.31496062992125984" footer="0.31496062992125984"/>
  <pageSetup paperSize="9" scale="43" fitToWidth="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6" sqref="C2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PMR Format 2016</dc:subject>
  <dc:creator>Admin</dc:creator>
  <cp:lastModifiedBy>Ad Min</cp:lastModifiedBy>
  <cp:lastPrinted>2023-07-11T09:42:47Z</cp:lastPrinted>
  <dcterms:created xsi:type="dcterms:W3CDTF">2010-01-26T02:04:34Z</dcterms:created>
  <dcterms:modified xsi:type="dcterms:W3CDTF">2023-07-11T10:35:04Z</dcterms:modified>
</cp:coreProperties>
</file>